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070" activeTab="1"/>
  </bookViews>
  <sheets>
    <sheet name="Предложения" sheetId="1" r:id="rId1"/>
    <sheet name="Оценка эффективности" sheetId="2" r:id="rId2"/>
  </sheets>
  <definedNames>
    <definedName name="_xlnm._FilterDatabase" localSheetId="1" hidden="1">'Оценка эффективности'!$A$4:$I$34</definedName>
    <definedName name="_xlnm._FilterDatabase" localSheetId="0" hidden="1">'Предложения'!$A$6:$I$32</definedName>
    <definedName name="_xlnm.Print_Area" localSheetId="1">'Оценка эффективности'!$A$1:$I$36</definedName>
    <definedName name="_xlnm.Print_Area" localSheetId="0">'Предложения'!$A$1:$I$34</definedName>
  </definedNames>
  <calcPr fullCalcOnLoad="1"/>
</workbook>
</file>

<file path=xl/sharedStrings.xml><?xml version="1.0" encoding="utf-8"?>
<sst xmlns="http://schemas.openxmlformats.org/spreadsheetml/2006/main" count="161" uniqueCount="86">
  <si>
    <t xml:space="preserve">Оценка использования финансовых средств   </t>
  </si>
  <si>
    <t xml:space="preserve">уровень использования финансовых средств (УФС), % &lt;4&gt;   </t>
  </si>
  <si>
    <t xml:space="preserve">Период выполнения показателей эффективности &lt;1&gt;    </t>
  </si>
  <si>
    <t xml:space="preserve">Оценка эффективности реализации долгосрочной программы &lt;5&gt;    </t>
  </si>
  <si>
    <t>№ п/п</t>
  </si>
  <si>
    <t xml:space="preserve">эффективна,    
целесообразна к
финансированию 
</t>
  </si>
  <si>
    <t xml:space="preserve">целесообразна к финансированию,
но требует корректировки  
 показателей    
эффективности  
</t>
  </si>
  <si>
    <t>Предложения о целесообразности продолжения реализации соответствующей муниципальной программы, о сокращении финансирования и (или) досрочном прекращении реализации муниципальной программы</t>
  </si>
  <si>
    <t>Название  муниципальной программы</t>
  </si>
  <si>
    <t>объем финансирования, запланированный программой на соответствующий период, тыс. руб. (план на 2015г.)</t>
  </si>
  <si>
    <t xml:space="preserve">фактически освоенный объем финансирования программы за соответствующий период , тыс. руб. (факт 2015г.)  </t>
  </si>
  <si>
    <t>Развитие образования в муниципальном образовании Кущевский район</t>
  </si>
  <si>
    <t>Развитие сельского хозяйства и регулирования рынков сельскохозяйственной продукции, сырья и продовольствия муниципального образования Кущевский район</t>
  </si>
  <si>
    <t>Дети Кущевского района</t>
  </si>
  <si>
    <t xml:space="preserve">Развитие культуры муниципального образования Кущевский район   </t>
  </si>
  <si>
    <t>Комплексное и устойчивое развитие муниципального образования Кущевский район в сфере строительства, архитектура и дорожного хозяйства</t>
  </si>
  <si>
    <t>Развитие здравоохранения муниципального образования Кущевский район"</t>
  </si>
  <si>
    <t>Развитие жилищно-коммунального хозяйства муниципального образования Кущевский район</t>
  </si>
  <si>
    <t>Безопасный район</t>
  </si>
  <si>
    <t>Противодействие незаконному обороту наркотиков в муниципальном образовании Кущевский район"</t>
  </si>
  <si>
    <t>Гармонизация межнациональных отношений и укрепление толерантности в муниципальном образовании Кущевский район</t>
  </si>
  <si>
    <t>Профилактика детской безнадзорности и правонарушений несовершеннолетних, жестокого обращения с детьми в муниципальном образовании Кущевский район</t>
  </si>
  <si>
    <t>Поддержка деятельности Совета ветеранов (пенсионеров, инвалидов) войны, труда, вооруженных сил о общества инвалидов</t>
  </si>
  <si>
    <t>Программа по укреплению правопорядка, профилактике правонарушений, усилению борьбы с преступностью и противодействию коррупции в муниципальном образовании Кущевский район</t>
  </si>
  <si>
    <t>Развитие физической культуры   спорта в муниципальном образовании Кущевский район</t>
  </si>
  <si>
    <t>Поддержка и развитие малого и среднего предпринимательства в муниципальном образовании Кущевский район</t>
  </si>
  <si>
    <t>Кущевская молодежь</t>
  </si>
  <si>
    <t>Доступная среда</t>
  </si>
  <si>
    <t>Профилактика экстремизма и терроризма на территории муниципального образования Кущевский район</t>
  </si>
  <si>
    <t>Финансирование работ по ремонту и реконструкции недвижимого имущества муниципальной казны муниципального образования Кущевский район</t>
  </si>
  <si>
    <t>Финансирование работ по инвентаризации и оценке недвижимого имущества муниципальной казны муниципального образования Кущевский район</t>
  </si>
  <si>
    <t>Финансирование работ по формированию (уточнению характеристик) земельных участков, расположенных на территории муниципального образования Кущевский район</t>
  </si>
  <si>
    <t>Создание условий для обеспечения стабильной деятельности администрации муниципального образования Кущевский район</t>
  </si>
  <si>
    <t>Энергосбережение и повышение энергетической эффективности объектов, находящихся в собственности муниципального образования Кущевский район</t>
  </si>
  <si>
    <t>Повышение качества и доступности предоставления гражданам государственных и муниципальных услуг на базе муниципального образования Кущевский район "Многофункциональный центр по предоставлению государственных и муниципальных услуг</t>
  </si>
  <si>
    <t>Развитие и осуществление пассажирских перевозок автомобильным транспортом по муниципальным пригородным  маршрутам Кущевского района</t>
  </si>
  <si>
    <t>26</t>
  </si>
  <si>
    <t>Поддержка и развитие Кубанского казачества в муниципальном образовании Кущевский район</t>
  </si>
  <si>
    <t>Начальник отдела экономического развития</t>
  </si>
  <si>
    <t>И.А.Петракова</t>
  </si>
  <si>
    <t xml:space="preserve">не эффективна, требует корректировки  
 показателей    
эффективности  
</t>
  </si>
  <si>
    <t>№</t>
  </si>
  <si>
    <t xml:space="preserve">Наименование </t>
  </si>
  <si>
    <t>СРгп (степень реализации МП)</t>
  </si>
  <si>
    <t>ЭРп/п (эффективность реализации МП)</t>
  </si>
  <si>
    <t>kj (коэффициент значимости МП) kj=Ф j/Ф</t>
  </si>
  <si>
    <t>Фj (объем фактических расходов на реализацию j подпрограммы в отчетном году)</t>
  </si>
  <si>
    <t>Ф (объем фактических расходов на реализацию программы в отчетном году)</t>
  </si>
  <si>
    <t>ЭР=0,5СРгп+0,5     ЭРп/п k/j</t>
  </si>
  <si>
    <t>оценка</t>
  </si>
  <si>
    <t>"Развитие образования в муниципальном образовании Кущевский район"</t>
  </si>
  <si>
    <t>высокая</t>
  </si>
  <si>
    <t xml:space="preserve">"Развитие сельского хозяйства и регулирования рынков сельскохозяйственной продукции, сырья и продовольствия муниципального образования Кущевский район" </t>
  </si>
  <si>
    <t>средняя</t>
  </si>
  <si>
    <t xml:space="preserve">"Дети Кущевского района" </t>
  </si>
  <si>
    <t>неудовлетворительная</t>
  </si>
  <si>
    <t xml:space="preserve">"Развитие культуры муниципального образования Кущевский район"       </t>
  </si>
  <si>
    <t>"Комплексное и устойчивое развитие муниципального образования Кущевский район в сфере строительства, архитектура и дорожного хозяйства"</t>
  </si>
  <si>
    <t>"Развитие здравоохранения муниципального образования Кущевский район"</t>
  </si>
  <si>
    <t>"Развитие жилищно-коммунального хозяйства муниципального образования Кущевский район"</t>
  </si>
  <si>
    <t>"Безопасный район"</t>
  </si>
  <si>
    <t>"Поддержка и развитие Кубанского казачества в муниципальном образовании Кущевский район"</t>
  </si>
  <si>
    <t>"Противодействие незаконному обороту наркотиков в муниципальном образовании Кущевский район"</t>
  </si>
  <si>
    <t>"Гармонизация межнациональных отношений и укрепление толерантности в муниципальном образовании Кущевский район"</t>
  </si>
  <si>
    <t>"Профилактика детской безнадзорности и правонарушений несовершеннолетних, жестокого обращения с детьми в муниципальном образовании Кущевский район"</t>
  </si>
  <si>
    <t>"Поддержка деятельности Совета ветеранов (пенсионеров, инвалидов) войны, труда, вооруженных сил о общества инвалидов"</t>
  </si>
  <si>
    <t>"Программа по укреплению правопорядка, профилактике правонарушений, усилению борьбы с преступностью и противодействию коррупции в муниципальном образовании Кущевский район"</t>
  </si>
  <si>
    <t>"Развитие физической культуры   спорта в муниципальном образовании Кущевский район"</t>
  </si>
  <si>
    <t>"Поддержка и развитие малого и среднего предпринимательства в муниципальном образовании Кущевский район"</t>
  </si>
  <si>
    <t>"Кущевская молодежь"</t>
  </si>
  <si>
    <t>"Доступная среда"</t>
  </si>
  <si>
    <t>"Профилактика экстремизма и терроризма на территории муниципального образования Кущевский район"</t>
  </si>
  <si>
    <t>"Финансирование работ по ремонту и реконструкции недвижимого имущества муниципальной казны муниципального образования Кущевский район"</t>
  </si>
  <si>
    <t>"Финансирование работ по инвентаризации и оценке недвижимого имущества муниципальной казны муниципального образования Кущевский район"</t>
  </si>
  <si>
    <t>"Финансирование работ по формированию (уточнению характеристик) земельных участков, расположенных на территории муниципального образования Кущевский район"</t>
  </si>
  <si>
    <t>"Создание условий для обеспечения стабильной деятельности администрации муниципального образования Кущевский район"</t>
  </si>
  <si>
    <t>"Энергосбережение и повышение энергетической эффективности объектов, находящихся в собственности муниципального образования Кущевский район"</t>
  </si>
  <si>
    <t>"Повышение качества и доступности предоставления гражданам государственных и муниципальных услуг на базе муниципального образования Кущевский район "Многофункциональный центр по предоставлению государственных и муниципальных услуг"</t>
  </si>
  <si>
    <t>"Развитие и осуществление пассажирских перевозок автомобильным транспортом по муниципальным пригородным  маршрутам Кущевского района"</t>
  </si>
  <si>
    <t>не менее 0,9- высокая</t>
  </si>
  <si>
    <t>не менее 0,8- средняя</t>
  </si>
  <si>
    <t>не менее 0,7- удовлетворительная</t>
  </si>
  <si>
    <t>менее 0,7- неудовлетворительная</t>
  </si>
  <si>
    <t>Оценка эффективности  реализации муниципальных программ за 2015 год</t>
  </si>
  <si>
    <t>оценка эфективности реализации муниципальной программы</t>
  </si>
  <si>
    <t xml:space="preserve">Эффективность реализации муниципальной программы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</si>
</sst>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</numFmts>
  <fonts count="6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indexed="8"/>
      <name val="Cambria Math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rgb="FF000000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4" fillId="34" borderId="0" xfId="0" applyFont="1" applyFill="1" applyAlignment="1">
      <alignment/>
    </xf>
    <xf numFmtId="0" fontId="56" fillId="0" borderId="0" xfId="0" applyFont="1" applyAlignment="1">
      <alignment/>
    </xf>
    <xf numFmtId="0" fontId="55" fillId="34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2" fontId="30" fillId="6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2" fontId="59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31" fillId="33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55" fillId="35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60" fillId="35" borderId="15" xfId="0" applyFont="1" applyFill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60" fillId="35" borderId="14" xfId="0" applyFont="1" applyFill="1" applyBorder="1" applyAlignment="1">
      <alignment horizontal="center" wrapText="1"/>
    </xf>
    <xf numFmtId="0" fontId="52" fillId="33" borderId="14" xfId="0" applyFont="1" applyFill="1" applyBorder="1" applyAlignment="1">
      <alignment horizontal="center" wrapText="1"/>
    </xf>
    <xf numFmtId="0" fontId="31" fillId="33" borderId="10" xfId="0" applyFont="1" applyFill="1" applyBorder="1" applyAlignment="1">
      <alignment horizontal="center" wrapText="1"/>
    </xf>
    <xf numFmtId="0" fontId="31" fillId="33" borderId="11" xfId="0" applyFont="1" applyFill="1" applyBorder="1" applyAlignment="1">
      <alignment horizontal="left" wrapText="1"/>
    </xf>
    <xf numFmtId="0" fontId="61" fillId="31" borderId="10" xfId="0" applyFont="1" applyFill="1" applyBorder="1" applyAlignment="1">
      <alignment horizontal="center" vertical="center"/>
    </xf>
    <xf numFmtId="2" fontId="55" fillId="0" borderId="16" xfId="0" applyNumberFormat="1" applyFont="1" applyBorder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2" fontId="55" fillId="35" borderId="10" xfId="0" applyNumberFormat="1" applyFont="1" applyFill="1" applyBorder="1" applyAlignment="1">
      <alignment horizontal="center"/>
    </xf>
    <xf numFmtId="2" fontId="52" fillId="33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31" fillId="33" borderId="0" xfId="0" applyFont="1" applyFill="1" applyBorder="1" applyAlignment="1">
      <alignment horizontal="left" wrapText="1"/>
    </xf>
    <xf numFmtId="0" fontId="52" fillId="0" borderId="0" xfId="0" applyFont="1" applyFill="1" applyAlignment="1">
      <alignment/>
    </xf>
    <xf numFmtId="0" fontId="52" fillId="33" borderId="0" xfId="0" applyFont="1" applyFill="1" applyAlignment="1">
      <alignment wrapText="1"/>
    </xf>
    <xf numFmtId="0" fontId="31" fillId="33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35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1200150</xdr:colOff>
      <xdr:row>4</xdr:row>
      <xdr:rowOff>485775</xdr:rowOff>
    </xdr:from>
    <xdr:ext cx="285750" cy="485775"/>
    <xdr:sp>
      <xdr:nvSpPr>
        <xdr:cNvPr id="1" name="TextBox 1"/>
        <xdr:cNvSpPr txBox="1">
          <a:spLocks noChangeArrowheads="1"/>
        </xdr:cNvSpPr>
      </xdr:nvSpPr>
      <xdr:spPr>
        <a:xfrm>
          <a:off x="6791325" y="2428875"/>
          <a:ext cx="285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∑24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1133475</xdr:colOff>
      <xdr:row>3</xdr:row>
      <xdr:rowOff>200025</xdr:rowOff>
    </xdr:from>
    <xdr:ext cx="285750" cy="485775"/>
    <xdr:sp>
      <xdr:nvSpPr>
        <xdr:cNvPr id="1" name="TextBox 1"/>
        <xdr:cNvSpPr txBox="1">
          <a:spLocks noChangeArrowheads="1"/>
        </xdr:cNvSpPr>
      </xdr:nvSpPr>
      <xdr:spPr>
        <a:xfrm>
          <a:off x="11744325" y="1104900"/>
          <a:ext cx="285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∑24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34"/>
  <sheetViews>
    <sheetView view="pageBreakPreview" zoomScale="70" zoomScaleNormal="90" zoomScaleSheetLayoutView="70" zoomScalePageLayoutView="0" workbookViewId="0" topLeftCell="A1">
      <selection activeCell="D48" sqref="D48"/>
    </sheetView>
  </sheetViews>
  <sheetFormatPr defaultColWidth="9.140625" defaultRowHeight="15"/>
  <cols>
    <col min="1" max="1" width="6.8515625" style="30" customWidth="1"/>
    <col min="2" max="2" width="55.7109375" style="32" customWidth="1"/>
    <col min="3" max="3" width="21.28125" style="32" customWidth="1"/>
    <col min="4" max="4" width="32.57421875" style="32" customWidth="1"/>
    <col min="5" max="5" width="30.7109375" style="32" customWidth="1"/>
    <col min="6" max="6" width="23.57421875" style="32" customWidth="1"/>
    <col min="7" max="7" width="23.8515625" style="32" customWidth="1"/>
    <col min="8" max="8" width="19.421875" style="33" customWidth="1"/>
    <col min="9" max="9" width="43.140625" style="30" customWidth="1"/>
  </cols>
  <sheetData>
    <row r="2" spans="1:9" s="3" customFormat="1" ht="51" customHeight="1">
      <c r="A2" s="10" t="s">
        <v>7</v>
      </c>
      <c r="B2" s="10"/>
      <c r="C2" s="10"/>
      <c r="D2" s="10"/>
      <c r="E2" s="10"/>
      <c r="F2" s="10"/>
      <c r="G2" s="10"/>
      <c r="H2" s="10"/>
      <c r="I2" s="10"/>
    </row>
    <row r="4" spans="1:9" s="4" customFormat="1" ht="67.5" customHeight="1">
      <c r="A4" s="11" t="s">
        <v>4</v>
      </c>
      <c r="B4" s="11" t="s">
        <v>8</v>
      </c>
      <c r="C4" s="12" t="s">
        <v>2</v>
      </c>
      <c r="D4" s="13" t="s">
        <v>85</v>
      </c>
      <c r="E4" s="14" t="s">
        <v>84</v>
      </c>
      <c r="F4" s="15" t="s">
        <v>0</v>
      </c>
      <c r="G4" s="15"/>
      <c r="H4" s="15"/>
      <c r="I4" s="11" t="s">
        <v>3</v>
      </c>
    </row>
    <row r="5" spans="1:9" s="5" customFormat="1" ht="134.25" customHeight="1">
      <c r="A5" s="11"/>
      <c r="B5" s="11"/>
      <c r="C5" s="12"/>
      <c r="D5" s="16" t="s">
        <v>48</v>
      </c>
      <c r="E5" s="14"/>
      <c r="F5" s="17" t="s">
        <v>9</v>
      </c>
      <c r="G5" s="17" t="s">
        <v>10</v>
      </c>
      <c r="H5" s="18" t="s">
        <v>1</v>
      </c>
      <c r="I5" s="11"/>
    </row>
    <row r="6" spans="1:9" s="5" customFormat="1" ht="19.5">
      <c r="A6" s="19">
        <v>1</v>
      </c>
      <c r="B6" s="19">
        <v>2</v>
      </c>
      <c r="C6" s="19">
        <v>3</v>
      </c>
      <c r="D6" s="20">
        <v>4</v>
      </c>
      <c r="E6" s="19">
        <v>5</v>
      </c>
      <c r="F6" s="21">
        <v>6</v>
      </c>
      <c r="G6" s="19">
        <v>7</v>
      </c>
      <c r="H6" s="21">
        <v>8</v>
      </c>
      <c r="I6" s="19">
        <v>9</v>
      </c>
    </row>
    <row r="7" spans="1:9" s="6" customFormat="1" ht="92.25" customHeight="1">
      <c r="A7" s="22">
        <v>1</v>
      </c>
      <c r="B7" s="23" t="s">
        <v>11</v>
      </c>
      <c r="C7" s="24">
        <v>2015</v>
      </c>
      <c r="D7" s="25">
        <v>0.93</v>
      </c>
      <c r="E7" s="26" t="s">
        <v>51</v>
      </c>
      <c r="F7" s="27">
        <v>695278.9</v>
      </c>
      <c r="G7" s="27">
        <v>687706.7</v>
      </c>
      <c r="H7" s="28">
        <f aca="true" t="shared" si="0" ref="H7:H17">G7/F7*100</f>
        <v>98.91091186572754</v>
      </c>
      <c r="I7" s="27" t="s">
        <v>5</v>
      </c>
    </row>
    <row r="8" spans="1:9" s="6" customFormat="1" ht="103.5" customHeight="1">
      <c r="A8" s="22">
        <v>2</v>
      </c>
      <c r="B8" s="23" t="s">
        <v>12</v>
      </c>
      <c r="C8" s="24">
        <v>2015</v>
      </c>
      <c r="D8" s="25">
        <v>0.87</v>
      </c>
      <c r="E8" s="26" t="s">
        <v>53</v>
      </c>
      <c r="F8" s="27">
        <v>7622.4</v>
      </c>
      <c r="G8" s="27">
        <v>5946.1</v>
      </c>
      <c r="H8" s="28">
        <f t="shared" si="0"/>
        <v>78.00823887489506</v>
      </c>
      <c r="I8" s="19" t="s">
        <v>6</v>
      </c>
    </row>
    <row r="9" spans="1:9" s="6" customFormat="1" ht="116.25" customHeight="1">
      <c r="A9" s="22">
        <v>3</v>
      </c>
      <c r="B9" s="23" t="s">
        <v>13</v>
      </c>
      <c r="C9" s="24">
        <v>2015</v>
      </c>
      <c r="D9" s="25">
        <v>0.52</v>
      </c>
      <c r="E9" s="26" t="s">
        <v>55</v>
      </c>
      <c r="F9" s="27">
        <v>7605.3</v>
      </c>
      <c r="G9" s="27">
        <v>7203.9</v>
      </c>
      <c r="H9" s="28">
        <f t="shared" si="0"/>
        <v>94.72210169224094</v>
      </c>
      <c r="I9" s="27" t="s">
        <v>40</v>
      </c>
    </row>
    <row r="10" spans="1:9" s="6" customFormat="1" ht="102.75" customHeight="1">
      <c r="A10" s="22">
        <v>4</v>
      </c>
      <c r="B10" s="23" t="s">
        <v>14</v>
      </c>
      <c r="C10" s="24">
        <v>2015</v>
      </c>
      <c r="D10" s="25">
        <v>0.85</v>
      </c>
      <c r="E10" s="26" t="s">
        <v>53</v>
      </c>
      <c r="F10" s="27">
        <v>67586.9</v>
      </c>
      <c r="G10" s="27">
        <v>66552.9</v>
      </c>
      <c r="H10" s="28">
        <f t="shared" si="0"/>
        <v>98.47011772991512</v>
      </c>
      <c r="I10" s="19" t="s">
        <v>6</v>
      </c>
    </row>
    <row r="11" spans="1:9" s="6" customFormat="1" ht="111" customHeight="1">
      <c r="A11" s="22">
        <v>5</v>
      </c>
      <c r="B11" s="23" t="s">
        <v>15</v>
      </c>
      <c r="C11" s="24">
        <v>2015</v>
      </c>
      <c r="D11" s="25">
        <v>0.63</v>
      </c>
      <c r="E11" s="26" t="s">
        <v>55</v>
      </c>
      <c r="F11" s="27">
        <v>30101.9</v>
      </c>
      <c r="G11" s="27">
        <v>9612.5</v>
      </c>
      <c r="H11" s="28">
        <f t="shared" si="0"/>
        <v>31.933200229885824</v>
      </c>
      <c r="I11" s="27" t="s">
        <v>40</v>
      </c>
    </row>
    <row r="12" spans="1:9" s="6" customFormat="1" ht="94.5" customHeight="1">
      <c r="A12" s="22">
        <v>6</v>
      </c>
      <c r="B12" s="23" t="s">
        <v>16</v>
      </c>
      <c r="C12" s="24">
        <v>2015</v>
      </c>
      <c r="D12" s="25">
        <v>0.84</v>
      </c>
      <c r="E12" s="26" t="s">
        <v>53</v>
      </c>
      <c r="F12" s="27">
        <v>101072.2</v>
      </c>
      <c r="G12" s="27">
        <v>100888.3</v>
      </c>
      <c r="H12" s="28">
        <f t="shared" si="0"/>
        <v>99.8180508586931</v>
      </c>
      <c r="I12" s="19" t="s">
        <v>6</v>
      </c>
    </row>
    <row r="13" spans="1:9" s="6" customFormat="1" ht="101.25" customHeight="1">
      <c r="A13" s="22">
        <v>7</v>
      </c>
      <c r="B13" s="23" t="s">
        <v>17</v>
      </c>
      <c r="C13" s="24">
        <v>2015</v>
      </c>
      <c r="D13" s="25">
        <v>1.32</v>
      </c>
      <c r="E13" s="26" t="s">
        <v>51</v>
      </c>
      <c r="F13" s="27">
        <v>300</v>
      </c>
      <c r="G13" s="27">
        <v>60</v>
      </c>
      <c r="H13" s="28">
        <f t="shared" si="0"/>
        <v>20</v>
      </c>
      <c r="I13" s="27" t="s">
        <v>5</v>
      </c>
    </row>
    <row r="14" spans="1:9" s="6" customFormat="1" ht="73.5" customHeight="1">
      <c r="A14" s="22">
        <v>8</v>
      </c>
      <c r="B14" s="23" t="s">
        <v>18</v>
      </c>
      <c r="C14" s="24">
        <v>2015</v>
      </c>
      <c r="D14" s="25">
        <v>0</v>
      </c>
      <c r="E14" s="26" t="s">
        <v>55</v>
      </c>
      <c r="F14" s="27">
        <v>450</v>
      </c>
      <c r="G14" s="27">
        <v>0</v>
      </c>
      <c r="H14" s="28">
        <f t="shared" si="0"/>
        <v>0</v>
      </c>
      <c r="I14" s="27" t="s">
        <v>40</v>
      </c>
    </row>
    <row r="15" spans="1:9" s="6" customFormat="1" ht="107.25" customHeight="1">
      <c r="A15" s="22">
        <v>9</v>
      </c>
      <c r="B15" s="23" t="s">
        <v>37</v>
      </c>
      <c r="C15" s="24">
        <v>2015</v>
      </c>
      <c r="D15" s="25">
        <v>0.53</v>
      </c>
      <c r="E15" s="26" t="s">
        <v>55</v>
      </c>
      <c r="F15" s="27">
        <v>120</v>
      </c>
      <c r="G15" s="27">
        <v>116.1</v>
      </c>
      <c r="H15" s="28">
        <f t="shared" si="0"/>
        <v>96.74999999999999</v>
      </c>
      <c r="I15" s="27" t="s">
        <v>40</v>
      </c>
    </row>
    <row r="16" spans="1:9" s="6" customFormat="1" ht="87.75" customHeight="1">
      <c r="A16" s="22">
        <v>10</v>
      </c>
      <c r="B16" s="23" t="s">
        <v>19</v>
      </c>
      <c r="C16" s="24">
        <v>2015</v>
      </c>
      <c r="D16" s="25">
        <v>2.11</v>
      </c>
      <c r="E16" s="26" t="s">
        <v>51</v>
      </c>
      <c r="F16" s="27">
        <v>285</v>
      </c>
      <c r="G16" s="27">
        <v>155</v>
      </c>
      <c r="H16" s="28">
        <f t="shared" si="0"/>
        <v>54.385964912280706</v>
      </c>
      <c r="I16" s="27" t="s">
        <v>5</v>
      </c>
    </row>
    <row r="17" spans="1:9" s="6" customFormat="1" ht="87.75" customHeight="1">
      <c r="A17" s="22">
        <v>11</v>
      </c>
      <c r="B17" s="23" t="s">
        <v>20</v>
      </c>
      <c r="C17" s="24">
        <v>2015</v>
      </c>
      <c r="D17" s="25">
        <v>0.94</v>
      </c>
      <c r="E17" s="26" t="s">
        <v>51</v>
      </c>
      <c r="F17" s="27">
        <v>50</v>
      </c>
      <c r="G17" s="27">
        <v>20</v>
      </c>
      <c r="H17" s="28">
        <f t="shared" si="0"/>
        <v>40</v>
      </c>
      <c r="I17" s="27" t="s">
        <v>5</v>
      </c>
    </row>
    <row r="18" spans="1:9" s="6" customFormat="1" ht="114.75" customHeight="1">
      <c r="A18" s="22">
        <v>12</v>
      </c>
      <c r="B18" s="23" t="s">
        <v>21</v>
      </c>
      <c r="C18" s="24">
        <v>2015</v>
      </c>
      <c r="D18" s="25">
        <v>0</v>
      </c>
      <c r="E18" s="26" t="s">
        <v>55</v>
      </c>
      <c r="F18" s="27">
        <v>0</v>
      </c>
      <c r="G18" s="27">
        <v>0</v>
      </c>
      <c r="H18" s="28">
        <v>0</v>
      </c>
      <c r="I18" s="27" t="s">
        <v>40</v>
      </c>
    </row>
    <row r="19" spans="1:9" s="6" customFormat="1" ht="87.75" customHeight="1">
      <c r="A19" s="22">
        <v>13</v>
      </c>
      <c r="B19" s="23" t="s">
        <v>22</v>
      </c>
      <c r="C19" s="24">
        <v>2015</v>
      </c>
      <c r="D19" s="25">
        <v>1</v>
      </c>
      <c r="E19" s="26" t="s">
        <v>51</v>
      </c>
      <c r="F19" s="27">
        <v>168.2</v>
      </c>
      <c r="G19" s="27">
        <v>167.7</v>
      </c>
      <c r="H19" s="28">
        <f aca="true" t="shared" si="1" ref="H19:H32">G19/F19*100</f>
        <v>99.70273483947682</v>
      </c>
      <c r="I19" s="27" t="s">
        <v>5</v>
      </c>
    </row>
    <row r="20" spans="1:9" s="6" customFormat="1" ht="95.25" customHeight="1">
      <c r="A20" s="22">
        <v>14</v>
      </c>
      <c r="B20" s="23" t="s">
        <v>23</v>
      </c>
      <c r="C20" s="24">
        <v>2015</v>
      </c>
      <c r="D20" s="25">
        <v>0.5</v>
      </c>
      <c r="E20" s="26" t="s">
        <v>55</v>
      </c>
      <c r="F20" s="27">
        <v>2000</v>
      </c>
      <c r="G20" s="27">
        <v>100</v>
      </c>
      <c r="H20" s="28">
        <f t="shared" si="1"/>
        <v>5</v>
      </c>
      <c r="I20" s="27" t="s">
        <v>40</v>
      </c>
    </row>
    <row r="21" spans="1:9" s="6" customFormat="1" ht="87.75" customHeight="1">
      <c r="A21" s="22">
        <v>15</v>
      </c>
      <c r="B21" s="23" t="s">
        <v>24</v>
      </c>
      <c r="C21" s="24">
        <v>2015</v>
      </c>
      <c r="D21" s="25">
        <v>0.95</v>
      </c>
      <c r="E21" s="26" t="s">
        <v>51</v>
      </c>
      <c r="F21" s="27">
        <v>67625.8</v>
      </c>
      <c r="G21" s="27">
        <v>65016</v>
      </c>
      <c r="H21" s="28">
        <f t="shared" si="1"/>
        <v>96.14082199397271</v>
      </c>
      <c r="I21" s="27" t="s">
        <v>5</v>
      </c>
    </row>
    <row r="22" spans="1:9" s="6" customFormat="1" ht="100.5" customHeight="1">
      <c r="A22" s="22">
        <v>16</v>
      </c>
      <c r="B22" s="23" t="s">
        <v>25</v>
      </c>
      <c r="C22" s="24">
        <v>2015</v>
      </c>
      <c r="D22" s="25">
        <v>1.09</v>
      </c>
      <c r="E22" s="26" t="s">
        <v>51</v>
      </c>
      <c r="F22" s="27">
        <v>6720</v>
      </c>
      <c r="G22" s="27">
        <v>6407.4</v>
      </c>
      <c r="H22" s="28">
        <f t="shared" si="1"/>
        <v>95.34821428571428</v>
      </c>
      <c r="I22" s="27" t="s">
        <v>5</v>
      </c>
    </row>
    <row r="23" spans="1:9" s="6" customFormat="1" ht="89.25" customHeight="1">
      <c r="A23" s="22">
        <v>17</v>
      </c>
      <c r="B23" s="23" t="s">
        <v>26</v>
      </c>
      <c r="C23" s="24">
        <v>2015</v>
      </c>
      <c r="D23" s="25">
        <v>0.85</v>
      </c>
      <c r="E23" s="26" t="s">
        <v>53</v>
      </c>
      <c r="F23" s="27">
        <v>2823.6</v>
      </c>
      <c r="G23" s="27">
        <v>2709.6</v>
      </c>
      <c r="H23" s="28">
        <f t="shared" si="1"/>
        <v>95.96260093497662</v>
      </c>
      <c r="I23" s="19" t="s">
        <v>6</v>
      </c>
    </row>
    <row r="24" spans="1:9" s="6" customFormat="1" ht="94.5" customHeight="1">
      <c r="A24" s="22">
        <v>18</v>
      </c>
      <c r="B24" s="23" t="s">
        <v>27</v>
      </c>
      <c r="C24" s="24">
        <v>2015</v>
      </c>
      <c r="D24" s="25">
        <v>33.3</v>
      </c>
      <c r="E24" s="26" t="s">
        <v>51</v>
      </c>
      <c r="F24" s="27">
        <v>4072.2</v>
      </c>
      <c r="G24" s="27">
        <v>4072.1</v>
      </c>
      <c r="H24" s="28">
        <v>99.99</v>
      </c>
      <c r="I24" s="27" t="s">
        <v>5</v>
      </c>
    </row>
    <row r="25" spans="1:9" s="6" customFormat="1" ht="99.75" customHeight="1">
      <c r="A25" s="22">
        <v>19</v>
      </c>
      <c r="B25" s="23" t="s">
        <v>28</v>
      </c>
      <c r="C25" s="24">
        <v>2015</v>
      </c>
      <c r="D25" s="25">
        <v>0.37</v>
      </c>
      <c r="E25" s="26" t="s">
        <v>55</v>
      </c>
      <c r="F25" s="27">
        <v>14730</v>
      </c>
      <c r="G25" s="27">
        <v>508.6</v>
      </c>
      <c r="H25" s="28">
        <f t="shared" si="1"/>
        <v>3.452817379497624</v>
      </c>
      <c r="I25" s="27" t="s">
        <v>40</v>
      </c>
    </row>
    <row r="26" spans="1:9" s="6" customFormat="1" ht="111.75" customHeight="1">
      <c r="A26" s="22">
        <v>20</v>
      </c>
      <c r="B26" s="23" t="s">
        <v>29</v>
      </c>
      <c r="C26" s="24">
        <v>2015</v>
      </c>
      <c r="D26" s="25">
        <v>0</v>
      </c>
      <c r="E26" s="26" t="s">
        <v>55</v>
      </c>
      <c r="F26" s="27">
        <v>2298.2</v>
      </c>
      <c r="G26" s="27">
        <v>1346.4</v>
      </c>
      <c r="H26" s="28">
        <f t="shared" si="1"/>
        <v>58.584979549212434</v>
      </c>
      <c r="I26" s="27" t="s">
        <v>40</v>
      </c>
    </row>
    <row r="27" spans="1:9" s="6" customFormat="1" ht="117.75" customHeight="1">
      <c r="A27" s="22">
        <v>21</v>
      </c>
      <c r="B27" s="23" t="s">
        <v>30</v>
      </c>
      <c r="C27" s="24">
        <v>2015</v>
      </c>
      <c r="D27" s="25">
        <v>0</v>
      </c>
      <c r="E27" s="26" t="s">
        <v>55</v>
      </c>
      <c r="F27" s="27">
        <v>1090</v>
      </c>
      <c r="G27" s="27">
        <v>1089.4</v>
      </c>
      <c r="H27" s="28">
        <f t="shared" si="1"/>
        <v>99.94495412844037</v>
      </c>
      <c r="I27" s="27" t="s">
        <v>40</v>
      </c>
    </row>
    <row r="28" spans="1:9" s="6" customFormat="1" ht="127.5" customHeight="1">
      <c r="A28" s="22">
        <v>22</v>
      </c>
      <c r="B28" s="23" t="s">
        <v>31</v>
      </c>
      <c r="C28" s="24">
        <v>2015</v>
      </c>
      <c r="D28" s="25">
        <v>0</v>
      </c>
      <c r="E28" s="26" t="s">
        <v>55</v>
      </c>
      <c r="F28" s="27">
        <v>1400</v>
      </c>
      <c r="G28" s="27">
        <v>343.2</v>
      </c>
      <c r="H28" s="28">
        <f t="shared" si="1"/>
        <v>24.514285714285712</v>
      </c>
      <c r="I28" s="27" t="s">
        <v>40</v>
      </c>
    </row>
    <row r="29" spans="1:9" s="6" customFormat="1" ht="101.25" customHeight="1">
      <c r="A29" s="22">
        <v>23</v>
      </c>
      <c r="B29" s="23" t="s">
        <v>32</v>
      </c>
      <c r="C29" s="24">
        <v>2015</v>
      </c>
      <c r="D29" s="25">
        <v>2.13</v>
      </c>
      <c r="E29" s="26" t="s">
        <v>51</v>
      </c>
      <c r="F29" s="27">
        <v>6210</v>
      </c>
      <c r="G29" s="27">
        <v>3826.6</v>
      </c>
      <c r="H29" s="28">
        <f t="shared" si="1"/>
        <v>61.61996779388084</v>
      </c>
      <c r="I29" s="27" t="s">
        <v>5</v>
      </c>
    </row>
    <row r="30" spans="1:9" s="6" customFormat="1" ht="99.75" customHeight="1">
      <c r="A30" s="22">
        <v>24</v>
      </c>
      <c r="B30" s="23" t="s">
        <v>33</v>
      </c>
      <c r="C30" s="24">
        <v>2015</v>
      </c>
      <c r="D30" s="25">
        <v>1.74</v>
      </c>
      <c r="E30" s="26" t="s">
        <v>51</v>
      </c>
      <c r="F30" s="27">
        <v>5184</v>
      </c>
      <c r="G30" s="27">
        <v>2933.5</v>
      </c>
      <c r="H30" s="28">
        <f t="shared" si="1"/>
        <v>56.58757716049383</v>
      </c>
      <c r="I30" s="27" t="s">
        <v>5</v>
      </c>
    </row>
    <row r="31" spans="1:9" s="6" customFormat="1" ht="132.75" customHeight="1">
      <c r="A31" s="22">
        <v>25</v>
      </c>
      <c r="B31" s="23" t="s">
        <v>34</v>
      </c>
      <c r="C31" s="24">
        <v>2015</v>
      </c>
      <c r="D31" s="25">
        <v>0.99</v>
      </c>
      <c r="E31" s="26" t="s">
        <v>51</v>
      </c>
      <c r="F31" s="27">
        <v>10339</v>
      </c>
      <c r="G31" s="27">
        <v>10205.2</v>
      </c>
      <c r="H31" s="28">
        <f t="shared" si="1"/>
        <v>98.70587097398202</v>
      </c>
      <c r="I31" s="27" t="s">
        <v>5</v>
      </c>
    </row>
    <row r="32" spans="1:9" s="6" customFormat="1" ht="99.75" customHeight="1">
      <c r="A32" s="29" t="s">
        <v>36</v>
      </c>
      <c r="B32" s="23" t="s">
        <v>35</v>
      </c>
      <c r="C32" s="24">
        <v>2015</v>
      </c>
      <c r="D32" s="25">
        <v>1.04</v>
      </c>
      <c r="E32" s="26" t="s">
        <v>51</v>
      </c>
      <c r="F32" s="27">
        <v>6200</v>
      </c>
      <c r="G32" s="27">
        <v>5864.4</v>
      </c>
      <c r="H32" s="28">
        <f t="shared" si="1"/>
        <v>94.58709677419354</v>
      </c>
      <c r="I32" s="27" t="s">
        <v>5</v>
      </c>
    </row>
    <row r="34" spans="1:9" s="8" customFormat="1" ht="19.5">
      <c r="A34" s="30"/>
      <c r="B34" s="31" t="s">
        <v>38</v>
      </c>
      <c r="C34" s="32"/>
      <c r="D34" s="32"/>
      <c r="E34" s="32"/>
      <c r="F34" s="32"/>
      <c r="G34" s="32"/>
      <c r="H34" s="33"/>
      <c r="I34" s="30" t="s">
        <v>39</v>
      </c>
    </row>
  </sheetData>
  <sheetProtection/>
  <autoFilter ref="A6:I32"/>
  <mergeCells count="7">
    <mergeCell ref="I4:I5"/>
    <mergeCell ref="F4:H4"/>
    <mergeCell ref="A2:I2"/>
    <mergeCell ref="A4:A5"/>
    <mergeCell ref="B4:B5"/>
    <mergeCell ref="C4:C5"/>
    <mergeCell ref="E4:E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6"/>
  <sheetViews>
    <sheetView tabSelected="1"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4.8515625" style="53" customWidth="1"/>
    <col min="2" max="2" width="74.7109375" style="53" customWidth="1"/>
    <col min="3" max="3" width="11.57421875" style="53" customWidth="1"/>
    <col min="4" max="4" width="13.140625" style="53" customWidth="1"/>
    <col min="5" max="5" width="15.57421875" style="53" customWidth="1"/>
    <col min="6" max="6" width="19.421875" style="53" customWidth="1"/>
    <col min="7" max="7" width="19.8515625" style="53" customWidth="1"/>
    <col min="8" max="8" width="32.00390625" style="64" customWidth="1"/>
    <col min="9" max="9" width="24.8515625" style="56" customWidth="1"/>
  </cols>
  <sheetData>
    <row r="1" spans="1:9" s="8" customFormat="1" ht="41.2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5" t="s">
        <v>41</v>
      </c>
      <c r="B2" s="35" t="s">
        <v>42</v>
      </c>
      <c r="C2" s="36" t="s">
        <v>43</v>
      </c>
      <c r="D2" s="36" t="s">
        <v>44</v>
      </c>
      <c r="E2" s="36" t="s">
        <v>45</v>
      </c>
      <c r="F2" s="36" t="s">
        <v>46</v>
      </c>
      <c r="G2" s="36" t="s">
        <v>47</v>
      </c>
      <c r="H2" s="37" t="s">
        <v>48</v>
      </c>
      <c r="I2" s="38" t="s">
        <v>49</v>
      </c>
    </row>
    <row r="3" spans="1:9" ht="15" customHeight="1">
      <c r="A3" s="35"/>
      <c r="B3" s="35"/>
      <c r="C3" s="39"/>
      <c r="D3" s="39"/>
      <c r="E3" s="39"/>
      <c r="F3" s="39"/>
      <c r="G3" s="39"/>
      <c r="H3" s="40"/>
      <c r="I3" s="41"/>
    </row>
    <row r="4" spans="1:9" ht="61.5" customHeight="1">
      <c r="A4" s="35"/>
      <c r="B4" s="35"/>
      <c r="C4" s="39"/>
      <c r="D4" s="39"/>
      <c r="E4" s="42"/>
      <c r="F4" s="39"/>
      <c r="G4" s="39"/>
      <c r="H4" s="43"/>
      <c r="I4" s="44"/>
    </row>
    <row r="5" spans="1:9" s="7" customFormat="1" ht="31.5">
      <c r="A5" s="45">
        <v>1</v>
      </c>
      <c r="B5" s="46" t="s">
        <v>50</v>
      </c>
      <c r="C5" s="47">
        <v>0.94</v>
      </c>
      <c r="D5" s="47">
        <v>0.93</v>
      </c>
      <c r="E5" s="48">
        <f>F5/G5</f>
        <v>0.9983418714902498</v>
      </c>
      <c r="F5" s="49">
        <v>687706.7</v>
      </c>
      <c r="G5" s="50">
        <v>688848.9</v>
      </c>
      <c r="H5" s="51">
        <f>0.5*C5+(0.5*D5)*E5</f>
        <v>0.9342289702429661</v>
      </c>
      <c r="I5" s="52" t="s">
        <v>51</v>
      </c>
    </row>
    <row r="6" spans="1:9" s="2" customFormat="1" ht="57" customHeight="1">
      <c r="A6" s="45">
        <v>2</v>
      </c>
      <c r="B6" s="46" t="s">
        <v>52</v>
      </c>
      <c r="C6" s="47">
        <v>1</v>
      </c>
      <c r="D6" s="47">
        <v>0.91</v>
      </c>
      <c r="E6" s="48">
        <f aca="true" t="shared" si="0" ref="E6:E30">F6/G6</f>
        <v>0.8062727124803385</v>
      </c>
      <c r="F6" s="49">
        <v>5946.1</v>
      </c>
      <c r="G6" s="50">
        <v>7374.8</v>
      </c>
      <c r="H6" s="51">
        <f aca="true" t="shared" si="1" ref="H6:H30">0.5*C6+(0.5*D6)*E6</f>
        <v>0.866854084178554</v>
      </c>
      <c r="I6" s="52" t="s">
        <v>53</v>
      </c>
    </row>
    <row r="7" spans="1:9" s="2" customFormat="1" ht="15.75">
      <c r="A7" s="45">
        <v>3</v>
      </c>
      <c r="B7" s="46" t="s">
        <v>54</v>
      </c>
      <c r="C7" s="47">
        <v>0.54</v>
      </c>
      <c r="D7" s="47">
        <v>0.51</v>
      </c>
      <c r="E7" s="48">
        <f t="shared" si="0"/>
        <v>0.9946703486365205</v>
      </c>
      <c r="F7" s="49">
        <v>7203.9</v>
      </c>
      <c r="G7" s="50">
        <v>7242.5</v>
      </c>
      <c r="H7" s="51">
        <f t="shared" si="1"/>
        <v>0.5236409389023127</v>
      </c>
      <c r="I7" s="52" t="s">
        <v>55</v>
      </c>
    </row>
    <row r="8" spans="1:9" s="2" customFormat="1" ht="37.5" customHeight="1">
      <c r="A8" s="45">
        <v>4</v>
      </c>
      <c r="B8" s="46" t="s">
        <v>56</v>
      </c>
      <c r="C8" s="47">
        <v>0.86</v>
      </c>
      <c r="D8" s="47">
        <v>0.84</v>
      </c>
      <c r="E8" s="48">
        <f t="shared" si="0"/>
        <v>0.9887270712223878</v>
      </c>
      <c r="F8" s="49">
        <v>66552.9</v>
      </c>
      <c r="G8" s="50">
        <v>67311.7</v>
      </c>
      <c r="H8" s="51">
        <f t="shared" si="1"/>
        <v>0.8452653699134028</v>
      </c>
      <c r="I8" s="52" t="s">
        <v>53</v>
      </c>
    </row>
    <row r="9" spans="1:9" s="2" customFormat="1" ht="47.25">
      <c r="A9" s="45">
        <v>5</v>
      </c>
      <c r="B9" s="46" t="s">
        <v>57</v>
      </c>
      <c r="C9" s="47">
        <v>0.99</v>
      </c>
      <c r="D9" s="47">
        <v>0.42</v>
      </c>
      <c r="E9" s="48">
        <f t="shared" si="0"/>
        <v>0.6660407558046881</v>
      </c>
      <c r="F9" s="49">
        <v>9612.5</v>
      </c>
      <c r="G9" s="50">
        <v>14432.3</v>
      </c>
      <c r="H9" s="51">
        <f t="shared" si="1"/>
        <v>0.6348685587189845</v>
      </c>
      <c r="I9" s="52" t="s">
        <v>55</v>
      </c>
    </row>
    <row r="10" spans="1:9" s="2" customFormat="1" ht="31.5">
      <c r="A10" s="45">
        <v>6</v>
      </c>
      <c r="B10" s="46" t="s">
        <v>58</v>
      </c>
      <c r="C10" s="47">
        <v>0.84</v>
      </c>
      <c r="D10" s="47">
        <v>0.84</v>
      </c>
      <c r="E10" s="48">
        <f t="shared" si="0"/>
        <v>0.998180508586931</v>
      </c>
      <c r="F10" s="49">
        <v>100888.3</v>
      </c>
      <c r="G10" s="50">
        <v>101072.2</v>
      </c>
      <c r="H10" s="51">
        <f t="shared" si="1"/>
        <v>0.839235813606511</v>
      </c>
      <c r="I10" s="52" t="s">
        <v>53</v>
      </c>
    </row>
    <row r="11" spans="1:9" s="2" customFormat="1" ht="31.5">
      <c r="A11" s="45">
        <v>7</v>
      </c>
      <c r="B11" s="46" t="s">
        <v>59</v>
      </c>
      <c r="C11" s="47">
        <v>0.88</v>
      </c>
      <c r="D11" s="47">
        <v>1.76</v>
      </c>
      <c r="E11" s="48">
        <f t="shared" si="0"/>
        <v>1</v>
      </c>
      <c r="F11" s="49">
        <v>60</v>
      </c>
      <c r="G11" s="50">
        <v>60</v>
      </c>
      <c r="H11" s="51">
        <f t="shared" si="1"/>
        <v>1.32</v>
      </c>
      <c r="I11" s="52" t="s">
        <v>51</v>
      </c>
    </row>
    <row r="12" spans="1:9" s="2" customFormat="1" ht="15.75">
      <c r="A12" s="45">
        <v>8</v>
      </c>
      <c r="B12" s="46" t="s">
        <v>60</v>
      </c>
      <c r="C12" s="47">
        <v>0</v>
      </c>
      <c r="D12" s="47">
        <v>0</v>
      </c>
      <c r="E12" s="48">
        <v>0</v>
      </c>
      <c r="F12" s="49">
        <v>0</v>
      </c>
      <c r="G12" s="50">
        <v>0</v>
      </c>
      <c r="H12" s="51">
        <f t="shared" si="1"/>
        <v>0</v>
      </c>
      <c r="I12" s="52" t="s">
        <v>55</v>
      </c>
    </row>
    <row r="13" spans="1:9" s="2" customFormat="1" ht="31.5">
      <c r="A13" s="45">
        <v>9</v>
      </c>
      <c r="B13" s="46" t="s">
        <v>61</v>
      </c>
      <c r="C13" s="47">
        <v>0.54</v>
      </c>
      <c r="D13" s="47">
        <v>0.52</v>
      </c>
      <c r="E13" s="48">
        <f t="shared" si="0"/>
        <v>1</v>
      </c>
      <c r="F13" s="49">
        <v>116.1</v>
      </c>
      <c r="G13" s="50">
        <v>116.1</v>
      </c>
      <c r="H13" s="51">
        <f t="shared" si="1"/>
        <v>0.53</v>
      </c>
      <c r="I13" s="52" t="s">
        <v>55</v>
      </c>
    </row>
    <row r="14" spans="1:9" s="2" customFormat="1" ht="31.5">
      <c r="A14" s="45">
        <v>10</v>
      </c>
      <c r="B14" s="46" t="s">
        <v>62</v>
      </c>
      <c r="C14" s="47">
        <v>1.14</v>
      </c>
      <c r="D14" s="47">
        <v>3.08</v>
      </c>
      <c r="E14" s="48">
        <f t="shared" si="0"/>
        <v>1</v>
      </c>
      <c r="F14" s="49">
        <v>155</v>
      </c>
      <c r="G14" s="50">
        <v>155</v>
      </c>
      <c r="H14" s="51">
        <f t="shared" si="1"/>
        <v>2.11</v>
      </c>
      <c r="I14" s="52" t="s">
        <v>51</v>
      </c>
    </row>
    <row r="15" spans="1:9" s="2" customFormat="1" ht="41.25" customHeight="1">
      <c r="A15" s="45">
        <v>11</v>
      </c>
      <c r="B15" s="46" t="s">
        <v>63</v>
      </c>
      <c r="C15" s="47">
        <v>1</v>
      </c>
      <c r="D15" s="47">
        <v>0.88</v>
      </c>
      <c r="E15" s="48">
        <f t="shared" si="0"/>
        <v>1</v>
      </c>
      <c r="F15" s="49">
        <v>20</v>
      </c>
      <c r="G15" s="50">
        <v>20</v>
      </c>
      <c r="H15" s="51">
        <f t="shared" si="1"/>
        <v>0.94</v>
      </c>
      <c r="I15" s="52" t="s">
        <v>51</v>
      </c>
    </row>
    <row r="16" spans="1:9" s="2" customFormat="1" ht="47.25">
      <c r="A16" s="45">
        <v>12</v>
      </c>
      <c r="B16" s="46" t="s">
        <v>64</v>
      </c>
      <c r="C16" s="47">
        <v>0</v>
      </c>
      <c r="D16" s="47">
        <v>0</v>
      </c>
      <c r="E16" s="48">
        <v>0</v>
      </c>
      <c r="F16" s="49">
        <v>0</v>
      </c>
      <c r="G16" s="50">
        <v>0</v>
      </c>
      <c r="H16" s="51">
        <f t="shared" si="1"/>
        <v>0</v>
      </c>
      <c r="I16" s="52" t="s">
        <v>55</v>
      </c>
    </row>
    <row r="17" spans="1:9" s="2" customFormat="1" ht="39" customHeight="1">
      <c r="A17" s="45">
        <v>13</v>
      </c>
      <c r="B17" s="46" t="s">
        <v>65</v>
      </c>
      <c r="C17" s="47">
        <v>1</v>
      </c>
      <c r="D17" s="47">
        <v>1</v>
      </c>
      <c r="E17" s="48">
        <f t="shared" si="0"/>
        <v>0.9970273483947681</v>
      </c>
      <c r="F17" s="49">
        <v>167.7</v>
      </c>
      <c r="G17" s="50">
        <v>168.2</v>
      </c>
      <c r="H17" s="51">
        <f t="shared" si="1"/>
        <v>0.9985136741973841</v>
      </c>
      <c r="I17" s="52" t="s">
        <v>51</v>
      </c>
    </row>
    <row r="18" spans="1:9" s="2" customFormat="1" ht="63">
      <c r="A18" s="45">
        <v>14</v>
      </c>
      <c r="B18" s="46" t="s">
        <v>66</v>
      </c>
      <c r="C18" s="47">
        <v>1</v>
      </c>
      <c r="D18" s="47">
        <v>0.05</v>
      </c>
      <c r="E18" s="48">
        <f t="shared" si="0"/>
        <v>0.05</v>
      </c>
      <c r="F18" s="49">
        <v>100</v>
      </c>
      <c r="G18" s="50">
        <v>2000</v>
      </c>
      <c r="H18" s="51">
        <f t="shared" si="1"/>
        <v>0.50125</v>
      </c>
      <c r="I18" s="52" t="s">
        <v>55</v>
      </c>
    </row>
    <row r="19" spans="1:9" s="2" customFormat="1" ht="31.5">
      <c r="A19" s="45">
        <v>15</v>
      </c>
      <c r="B19" s="46" t="s">
        <v>67</v>
      </c>
      <c r="C19" s="47">
        <v>0.97</v>
      </c>
      <c r="D19" s="47">
        <v>0.93</v>
      </c>
      <c r="E19" s="48">
        <f t="shared" si="0"/>
        <v>0.9985010811873403</v>
      </c>
      <c r="F19" s="49">
        <v>65016</v>
      </c>
      <c r="G19" s="50">
        <v>65113.6</v>
      </c>
      <c r="H19" s="51">
        <f t="shared" si="1"/>
        <v>0.9493030027521132</v>
      </c>
      <c r="I19" s="52" t="s">
        <v>51</v>
      </c>
    </row>
    <row r="20" spans="1:9" s="9" customFormat="1" ht="31.5">
      <c r="A20" s="45">
        <v>16</v>
      </c>
      <c r="B20" s="46" t="s">
        <v>68</v>
      </c>
      <c r="C20" s="47">
        <v>0.96</v>
      </c>
      <c r="D20" s="47">
        <v>1.25</v>
      </c>
      <c r="E20" s="48">
        <f t="shared" si="0"/>
        <v>0.9728227863476254</v>
      </c>
      <c r="F20" s="49">
        <v>6407.4</v>
      </c>
      <c r="G20" s="50">
        <v>6586.4</v>
      </c>
      <c r="H20" s="51">
        <f t="shared" si="1"/>
        <v>1.088014241467266</v>
      </c>
      <c r="I20" s="52" t="s">
        <v>51</v>
      </c>
    </row>
    <row r="21" spans="1:9" s="1" customFormat="1" ht="20.25" customHeight="1">
      <c r="A21" s="45">
        <v>17</v>
      </c>
      <c r="B21" s="46" t="s">
        <v>69</v>
      </c>
      <c r="C21" s="47">
        <v>0.86</v>
      </c>
      <c r="D21" s="47">
        <v>0.88</v>
      </c>
      <c r="E21" s="48">
        <f t="shared" si="0"/>
        <v>0.9596260093497663</v>
      </c>
      <c r="F21" s="49">
        <v>2709.6</v>
      </c>
      <c r="G21" s="50">
        <v>2823.6</v>
      </c>
      <c r="H21" s="51">
        <f t="shared" si="1"/>
        <v>0.8522354441138972</v>
      </c>
      <c r="I21" s="52" t="s">
        <v>53</v>
      </c>
    </row>
    <row r="22" spans="1:9" s="1" customFormat="1" ht="15.75">
      <c r="A22" s="45">
        <v>18</v>
      </c>
      <c r="B22" s="46" t="s">
        <v>70</v>
      </c>
      <c r="C22" s="47">
        <v>5.5</v>
      </c>
      <c r="D22" s="47">
        <v>61.11</v>
      </c>
      <c r="E22" s="48">
        <f t="shared" si="0"/>
        <v>0.9999754432493493</v>
      </c>
      <c r="F22" s="49">
        <v>4072.1</v>
      </c>
      <c r="G22" s="50">
        <v>4072.2</v>
      </c>
      <c r="H22" s="51">
        <f t="shared" si="1"/>
        <v>33.30424966848386</v>
      </c>
      <c r="I22" s="52" t="s">
        <v>51</v>
      </c>
    </row>
    <row r="23" spans="1:9" s="1" customFormat="1" ht="37.5" customHeight="1">
      <c r="A23" s="45">
        <v>19</v>
      </c>
      <c r="B23" s="46" t="s">
        <v>71</v>
      </c>
      <c r="C23" s="47">
        <v>0.71</v>
      </c>
      <c r="D23" s="47">
        <v>0.02</v>
      </c>
      <c r="E23" s="48">
        <f t="shared" si="0"/>
        <v>1</v>
      </c>
      <c r="F23" s="49">
        <v>508.6</v>
      </c>
      <c r="G23" s="50">
        <v>508.6</v>
      </c>
      <c r="H23" s="51">
        <f t="shared" si="1"/>
        <v>0.365</v>
      </c>
      <c r="I23" s="52" t="s">
        <v>55</v>
      </c>
    </row>
    <row r="24" spans="1:9" s="1" customFormat="1" ht="46.5" customHeight="1">
      <c r="A24" s="45">
        <v>20</v>
      </c>
      <c r="B24" s="46" t="s">
        <v>72</v>
      </c>
      <c r="C24" s="47">
        <v>0</v>
      </c>
      <c r="D24" s="47">
        <v>0</v>
      </c>
      <c r="E24" s="48">
        <f t="shared" si="0"/>
        <v>0.9999257333828445</v>
      </c>
      <c r="F24" s="49">
        <v>1346.4</v>
      </c>
      <c r="G24" s="50">
        <v>1346.5</v>
      </c>
      <c r="H24" s="51">
        <f t="shared" si="1"/>
        <v>0</v>
      </c>
      <c r="I24" s="52" t="s">
        <v>55</v>
      </c>
    </row>
    <row r="25" spans="1:9" s="1" customFormat="1" ht="49.5" customHeight="1">
      <c r="A25" s="45">
        <v>21</v>
      </c>
      <c r="B25" s="46" t="s">
        <v>73</v>
      </c>
      <c r="C25" s="47">
        <v>0</v>
      </c>
      <c r="D25" s="47">
        <v>0</v>
      </c>
      <c r="E25" s="48">
        <f t="shared" si="0"/>
        <v>0.9999082147774209</v>
      </c>
      <c r="F25" s="49">
        <v>1089.4</v>
      </c>
      <c r="G25" s="50">
        <v>1089.5</v>
      </c>
      <c r="H25" s="51">
        <f t="shared" si="1"/>
        <v>0</v>
      </c>
      <c r="I25" s="52" t="s">
        <v>55</v>
      </c>
    </row>
    <row r="26" spans="1:9" s="1" customFormat="1" ht="54" customHeight="1">
      <c r="A26" s="45">
        <v>22</v>
      </c>
      <c r="B26" s="46" t="s">
        <v>74</v>
      </c>
      <c r="C26" s="47">
        <v>0</v>
      </c>
      <c r="D26" s="47">
        <v>0</v>
      </c>
      <c r="E26" s="48">
        <f t="shared" si="0"/>
        <v>1</v>
      </c>
      <c r="F26" s="49">
        <v>343.2</v>
      </c>
      <c r="G26" s="50">
        <v>343.2</v>
      </c>
      <c r="H26" s="51">
        <f t="shared" si="1"/>
        <v>0</v>
      </c>
      <c r="I26" s="52" t="s">
        <v>55</v>
      </c>
    </row>
    <row r="27" spans="1:9" s="1" customFormat="1" ht="47.25" customHeight="1">
      <c r="A27" s="45">
        <v>23</v>
      </c>
      <c r="B27" s="46" t="s">
        <v>75</v>
      </c>
      <c r="C27" s="47">
        <v>1.91</v>
      </c>
      <c r="D27" s="47">
        <v>2.36</v>
      </c>
      <c r="E27" s="48">
        <f t="shared" si="0"/>
        <v>0.9976015433547109</v>
      </c>
      <c r="F27" s="49">
        <v>3826.6</v>
      </c>
      <c r="G27" s="50">
        <v>3835.8</v>
      </c>
      <c r="H27" s="51">
        <f t="shared" si="1"/>
        <v>2.1321698211585587</v>
      </c>
      <c r="I27" s="52" t="s">
        <v>51</v>
      </c>
    </row>
    <row r="28" spans="1:9" s="1" customFormat="1" ht="54.75" customHeight="1">
      <c r="A28" s="45">
        <v>24</v>
      </c>
      <c r="B28" s="46" t="s">
        <v>76</v>
      </c>
      <c r="C28" s="47">
        <v>1.4</v>
      </c>
      <c r="D28" s="47">
        <v>2.15</v>
      </c>
      <c r="E28" s="48">
        <f t="shared" si="0"/>
        <v>0.9633509572756231</v>
      </c>
      <c r="F28" s="49">
        <v>2933.5</v>
      </c>
      <c r="G28" s="50">
        <v>3045.1</v>
      </c>
      <c r="H28" s="51">
        <f t="shared" si="1"/>
        <v>1.7356022790712948</v>
      </c>
      <c r="I28" s="52" t="s">
        <v>51</v>
      </c>
    </row>
    <row r="29" spans="1:9" s="1" customFormat="1" ht="77.25" customHeight="1">
      <c r="A29" s="45">
        <v>25</v>
      </c>
      <c r="B29" s="46" t="s">
        <v>77</v>
      </c>
      <c r="C29" s="47">
        <v>1</v>
      </c>
      <c r="D29" s="47">
        <v>0.99</v>
      </c>
      <c r="E29" s="48">
        <f t="shared" si="0"/>
        <v>0.9870587097398201</v>
      </c>
      <c r="F29" s="49">
        <v>10205.2</v>
      </c>
      <c r="G29" s="50">
        <v>10339</v>
      </c>
      <c r="H29" s="51">
        <f t="shared" si="1"/>
        <v>0.988594061321211</v>
      </c>
      <c r="I29" s="52" t="s">
        <v>51</v>
      </c>
    </row>
    <row r="30" spans="1:9" s="1" customFormat="1" ht="50.25" customHeight="1">
      <c r="A30" s="45">
        <v>26</v>
      </c>
      <c r="B30" s="46" t="s">
        <v>78</v>
      </c>
      <c r="C30" s="47">
        <v>0.99</v>
      </c>
      <c r="D30" s="47">
        <v>1.09</v>
      </c>
      <c r="E30" s="48">
        <f t="shared" si="0"/>
        <v>1</v>
      </c>
      <c r="F30" s="49">
        <v>5864.4</v>
      </c>
      <c r="G30" s="50">
        <v>5864.4</v>
      </c>
      <c r="H30" s="51">
        <f t="shared" si="1"/>
        <v>1.04</v>
      </c>
      <c r="I30" s="52" t="s">
        <v>51</v>
      </c>
    </row>
    <row r="31" spans="1:9" s="1" customFormat="1" ht="15.75">
      <c r="A31" s="53"/>
      <c r="B31" s="54" t="s">
        <v>79</v>
      </c>
      <c r="C31" s="53"/>
      <c r="D31" s="53"/>
      <c r="E31" s="53"/>
      <c r="F31" s="53"/>
      <c r="G31" s="53"/>
      <c r="H31" s="55"/>
      <c r="I31" s="56"/>
    </row>
    <row r="32" spans="1:9" s="1" customFormat="1" ht="15.75">
      <c r="A32" s="53"/>
      <c r="B32" s="54" t="s">
        <v>80</v>
      </c>
      <c r="C32" s="53"/>
      <c r="D32" s="53"/>
      <c r="E32" s="53"/>
      <c r="F32" s="53"/>
      <c r="G32" s="53"/>
      <c r="H32" s="55"/>
      <c r="I32" s="56"/>
    </row>
    <row r="33" spans="1:9" s="1" customFormat="1" ht="15.75">
      <c r="A33" s="53"/>
      <c r="B33" s="57" t="s">
        <v>81</v>
      </c>
      <c r="C33" s="58"/>
      <c r="D33" s="53"/>
      <c r="E33" s="53"/>
      <c r="F33" s="53"/>
      <c r="G33" s="53"/>
      <c r="H33" s="55"/>
      <c r="I33" s="56"/>
    </row>
    <row r="34" spans="1:9" s="1" customFormat="1" ht="15.75">
      <c r="A34" s="53"/>
      <c r="B34" s="58" t="s">
        <v>82</v>
      </c>
      <c r="C34" s="58"/>
      <c r="D34" s="53"/>
      <c r="E34" s="53"/>
      <c r="F34" s="53"/>
      <c r="G34" s="53"/>
      <c r="H34" s="55"/>
      <c r="I34" s="56"/>
    </row>
    <row r="35" spans="2:9" ht="15.75">
      <c r="B35" s="59"/>
      <c r="C35" s="59"/>
      <c r="D35" s="59"/>
      <c r="E35" s="59"/>
      <c r="F35" s="59"/>
      <c r="G35" s="59"/>
      <c r="H35" s="60"/>
      <c r="I35" s="61"/>
    </row>
    <row r="36" spans="2:9" ht="15.75">
      <c r="B36" s="62" t="s">
        <v>38</v>
      </c>
      <c r="C36" s="59"/>
      <c r="D36" s="59"/>
      <c r="E36" s="59"/>
      <c r="F36" s="59"/>
      <c r="G36" s="59"/>
      <c r="H36" s="60"/>
      <c r="I36" s="63" t="s">
        <v>39</v>
      </c>
    </row>
  </sheetData>
  <sheetProtection/>
  <autoFilter ref="A4:I34"/>
  <mergeCells count="10">
    <mergeCell ref="G2:G4"/>
    <mergeCell ref="H2:H4"/>
    <mergeCell ref="I2:I4"/>
    <mergeCell ref="A2:A4"/>
    <mergeCell ref="B2:B4"/>
    <mergeCell ref="C2:C4"/>
    <mergeCell ref="D2:D4"/>
    <mergeCell ref="E2:E4"/>
    <mergeCell ref="F2:F4"/>
    <mergeCell ref="A1:I1"/>
  </mergeCells>
  <printOptions/>
  <pageMargins left="0.7" right="0.7" top="0.75" bottom="0.75" header="0.3" footer="0.3"/>
  <pageSetup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Владимировна Чумакова</dc:creator>
  <cp:keywords/>
  <dc:description/>
  <cp:lastModifiedBy>Нина Е. Беркова</cp:lastModifiedBy>
  <cp:lastPrinted>2016-06-24T05:49:58Z</cp:lastPrinted>
  <dcterms:created xsi:type="dcterms:W3CDTF">2012-11-09T10:48:35Z</dcterms:created>
  <dcterms:modified xsi:type="dcterms:W3CDTF">2016-06-24T05:50:02Z</dcterms:modified>
  <cp:category/>
  <cp:version/>
  <cp:contentType/>
  <cp:contentStatus/>
</cp:coreProperties>
</file>