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<sst xmlns="http://schemas.openxmlformats.org/spreadsheetml/2006/main" count="123" uniqueCount="68">
  <si>
    <t>Технические характеристики котельных с привязкой к тепловым контурам</t>
  </si>
  <si>
    <t>МУП "Теплоэнергетик" МО Кущевский район</t>
  </si>
  <si>
    <t>№ п/п</t>
  </si>
  <si>
    <t>№ Котельной, адрес котельной</t>
  </si>
  <si>
    <t>Тип, марка, количество котлов</t>
  </si>
  <si>
    <t>Вид используемого котла</t>
  </si>
  <si>
    <t>Вид резервного топлива</t>
  </si>
  <si>
    <t>Установленная мощность, Гкал/час</t>
  </si>
  <si>
    <t>Подключенная мощность, Гкал/час</t>
  </si>
  <si>
    <t>Коэффициент использования мощности</t>
  </si>
  <si>
    <t>Резерв тепловой мощности, Гкал/час</t>
  </si>
  <si>
    <t>Всего</t>
  </si>
  <si>
    <t>Отопление</t>
  </si>
  <si>
    <t>ГВС</t>
  </si>
  <si>
    <t>Пар</t>
  </si>
  <si>
    <t>Кущевское сельское поселение</t>
  </si>
  <si>
    <t>Ленина, 4  ст.Кущевская Ленина, 4 б</t>
  </si>
  <si>
    <t>"Минск-1" - 4  шт.     "КВГ 0.6" - 4  шт.</t>
  </si>
  <si>
    <t>природный газ</t>
  </si>
  <si>
    <t>нет</t>
  </si>
  <si>
    <t>ЦРБ ст.Кущевская Б.Мосвкича, 77 б</t>
  </si>
  <si>
    <t>Братск-1Г - 6 шт.</t>
  </si>
  <si>
    <t>38 квартал ст.Кущевская Крупская, 5 а</t>
  </si>
  <si>
    <t>Д/С № 4 ст.Кущевская Красная, 34 а</t>
  </si>
  <si>
    <t>"Универ.-6" - 3 шт. "КВГ-0.6" - 1 шт.</t>
  </si>
  <si>
    <t>Д/С № 6 ст.Кущевская Куцева, 58 а</t>
  </si>
  <si>
    <t xml:space="preserve">"Универ.-6" - 2 шт. </t>
  </si>
  <si>
    <t>72 квартал ст.Кущевская Ленина, 40 а</t>
  </si>
  <si>
    <t>"Братск-1Г" - 6 шт.</t>
  </si>
  <si>
    <t>СШ № 4 ст.Кущевская Ленина, 89 а</t>
  </si>
  <si>
    <t>СШ № 1 ст.Кущевская Красная, 1 а</t>
  </si>
  <si>
    <t xml:space="preserve">СШ № 16 ст.Кущевская Кавказский, </t>
  </si>
  <si>
    <t>Медучилище ст.Кущевская Ленинградская, 78 а</t>
  </si>
  <si>
    <t>СШ № 6 ст.Кущевская Школьный, 53</t>
  </si>
  <si>
    <t xml:space="preserve">"Минск-1" - 6  шт.  </t>
  </si>
  <si>
    <t>Торговый центр ст.Кущевская Первомайский, 98 ж</t>
  </si>
  <si>
    <t>"Универ.-6" - 3 шт. "КВГ 0.6" - 1 шт.</t>
  </si>
  <si>
    <t>Дзержинского, 10 ст.Кущевская Дзержинского, 10 а</t>
  </si>
  <si>
    <t>"Хопер-100А" - 2 шт. "Роди Дуал-120" - 1 шт.</t>
  </si>
  <si>
    <t>Инфекционное отд. ст.Кущевская Красногвардейская, 1 а</t>
  </si>
  <si>
    <t>"Сармат-2" - 2 шт.</t>
  </si>
  <si>
    <t>ЛТЦ-3 ст.Кущевская Дзержинского, 150/1</t>
  </si>
  <si>
    <t>Ленинградская, 211 ст.Кущевская Ленинградская, 215 а</t>
  </si>
  <si>
    <t>"Братск-1Г" - 2 шт.</t>
  </si>
  <si>
    <t>№ 1 "Кущевская-2" Кущевка-2 Авиагородок</t>
  </si>
  <si>
    <t>"НИИСТУ-5" - 4 шт. "КВГ-0.6" - 2 шт.</t>
  </si>
  <si>
    <t>Российская, 10 ст.Кущевская Российская, 10</t>
  </si>
  <si>
    <t>"КСВ-100" - 2 шт.</t>
  </si>
  <si>
    <t>Первомайское сельское поселение</t>
  </si>
  <si>
    <t>п.Комсомольский Центральная, 14 а</t>
  </si>
  <si>
    <t>"Факел-1" - 6 шт.</t>
  </si>
  <si>
    <t>п.Первомайский Советская, 13 а</t>
  </si>
  <si>
    <t>"КВГ-0.6" - 4 шт.</t>
  </si>
  <si>
    <t>Кисляковское сельское поселение</t>
  </si>
  <si>
    <t>ст.Кисляковская Красная, 148 а</t>
  </si>
  <si>
    <t>"Факел-1" - 2 шт.</t>
  </si>
  <si>
    <t>Новомихайловское сельское поселение</t>
  </si>
  <si>
    <t>с.Новомихайловское  Фестивальная, 1 а</t>
  </si>
  <si>
    <t>"КВГ-2.5" - 2 шт.</t>
  </si>
  <si>
    <t>Шкуринское сельское поселение</t>
  </si>
  <si>
    <t>ст.Шкуринская КШИ Таганрогская, 8 а</t>
  </si>
  <si>
    <t>"КВГ-0.6" - 2 шт.</t>
  </si>
  <si>
    <t>ст.Шкуринская ДК Ленина, 54 а</t>
  </si>
  <si>
    <t>Красносельское сельское поселение</t>
  </si>
  <si>
    <t>с.Красное Кирова, 62</t>
  </si>
  <si>
    <t xml:space="preserve">"КС-2-01" - 2 шт. </t>
  </si>
  <si>
    <t>Итого:</t>
  </si>
  <si>
    <t>Приложение № 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</si>
</sst>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[$-FC19]d\ mmmm\ yyyy\ &quot;г.&quot;"/>
    <numFmt numFmtId="182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 topLeftCell="A1">
      <selection activeCell="O9" sqref="O9"/>
    </sheetView>
  </sheetViews>
  <sheetFormatPr defaultColWidth="9.140625" defaultRowHeight="12.75"/>
  <cols>
    <col min="1" max="1" width="5.421875" style="0" customWidth="1"/>
    <col min="2" max="2" width="24.57421875" style="0" customWidth="1"/>
    <col min="3" max="3" width="27.00390625" style="0" customWidth="1"/>
    <col min="4" max="4" width="11.421875" style="0" customWidth="1"/>
    <col min="6" max="6" width="8.28125" style="0" customWidth="1"/>
    <col min="7" max="7" width="7.421875" style="0" customWidth="1"/>
    <col min="8" max="8" width="8.28125" style="0" customWidth="1"/>
    <col min="9" max="9" width="6.8515625" style="0" customWidth="1"/>
    <col min="10" max="10" width="6.421875" style="0" customWidth="1"/>
    <col min="11" max="11" width="8.00390625" style="0" customWidth="1"/>
    <col min="12" max="12" width="8.28125" style="0" customWidth="1"/>
  </cols>
  <sheetData>
    <row r="1" spans="9:12" ht="12.75">
      <c r="I1" s="14" t="s">
        <v>67</v>
      </c>
      <c r="J1" s="14"/>
      <c r="K1" s="14"/>
      <c r="L1" s="14"/>
    </row>
    <row r="2" ht="18">
      <c r="B2" s="1" t="s">
        <v>0</v>
      </c>
    </row>
    <row r="3" spans="3:7" ht="18">
      <c r="C3" s="1" t="s">
        <v>1</v>
      </c>
      <c r="D3" s="1"/>
      <c r="E3" s="1"/>
      <c r="F3" s="1"/>
      <c r="G3" s="1"/>
    </row>
    <row r="5" spans="1:12" ht="30.75" customHeight="1">
      <c r="A5" s="17" t="s">
        <v>2</v>
      </c>
      <c r="B5" s="17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22" t="s">
        <v>8</v>
      </c>
      <c r="H5" s="23"/>
      <c r="I5" s="23"/>
      <c r="J5" s="24"/>
      <c r="K5" s="15" t="s">
        <v>9</v>
      </c>
      <c r="L5" s="15" t="s">
        <v>10</v>
      </c>
    </row>
    <row r="6" spans="1:12" ht="69" customHeight="1">
      <c r="A6" s="18"/>
      <c r="B6" s="18"/>
      <c r="C6" s="16"/>
      <c r="D6" s="16"/>
      <c r="E6" s="16"/>
      <c r="F6" s="16"/>
      <c r="G6" s="2" t="s">
        <v>11</v>
      </c>
      <c r="H6" s="3" t="s">
        <v>12</v>
      </c>
      <c r="I6" s="2" t="s">
        <v>13</v>
      </c>
      <c r="J6" s="2" t="s">
        <v>14</v>
      </c>
      <c r="K6" s="16"/>
      <c r="L6" s="16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5.75">
      <c r="A8" s="19" t="s">
        <v>15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1:12" ht="25.5">
      <c r="A9" s="4">
        <v>1</v>
      </c>
      <c r="B9" s="5" t="s">
        <v>16</v>
      </c>
      <c r="C9" s="5" t="s">
        <v>17</v>
      </c>
      <c r="D9" s="6" t="s">
        <v>18</v>
      </c>
      <c r="E9" s="4" t="s">
        <v>19</v>
      </c>
      <c r="F9" s="4">
        <v>4.92</v>
      </c>
      <c r="G9" s="4">
        <f aca="true" t="shared" si="0" ref="G9:G26">H9+I9</f>
        <v>3.2199999999999998</v>
      </c>
      <c r="H9" s="4">
        <v>3.07</v>
      </c>
      <c r="I9" s="4">
        <v>0.15</v>
      </c>
      <c r="J9" s="4"/>
      <c r="K9" s="7">
        <f aca="true" t="shared" si="1" ref="K9:K26">G9/F9</f>
        <v>0.6544715447154471</v>
      </c>
      <c r="L9" s="4">
        <f aca="true" t="shared" si="2" ref="L9:L26">F9-G9</f>
        <v>1.7000000000000002</v>
      </c>
    </row>
    <row r="10" spans="1:12" ht="25.5">
      <c r="A10" s="4">
        <v>2</v>
      </c>
      <c r="B10" s="5" t="s">
        <v>20</v>
      </c>
      <c r="C10" s="8" t="s">
        <v>21</v>
      </c>
      <c r="D10" s="6" t="s">
        <v>18</v>
      </c>
      <c r="E10" s="4" t="s">
        <v>19</v>
      </c>
      <c r="F10" s="4">
        <v>5.1</v>
      </c>
      <c r="G10" s="4">
        <f t="shared" si="0"/>
        <v>1.24</v>
      </c>
      <c r="H10" s="4">
        <v>1.24</v>
      </c>
      <c r="I10" s="4"/>
      <c r="J10" s="4"/>
      <c r="K10" s="7">
        <f t="shared" si="1"/>
        <v>0.2431372549019608</v>
      </c>
      <c r="L10" s="4">
        <f t="shared" si="2"/>
        <v>3.8599999999999994</v>
      </c>
    </row>
    <row r="11" spans="1:12" ht="25.5">
      <c r="A11" s="4">
        <v>3</v>
      </c>
      <c r="B11" s="6" t="s">
        <v>22</v>
      </c>
      <c r="C11" s="8" t="s">
        <v>21</v>
      </c>
      <c r="D11" s="6" t="s">
        <v>18</v>
      </c>
      <c r="E11" s="4" t="s">
        <v>19</v>
      </c>
      <c r="F11" s="4">
        <v>5.1</v>
      </c>
      <c r="G11" s="4">
        <f t="shared" si="0"/>
        <v>1.5499999999999998</v>
      </c>
      <c r="H11" s="4">
        <v>1.43</v>
      </c>
      <c r="I11" s="4">
        <v>0.12</v>
      </c>
      <c r="J11" s="4"/>
      <c r="K11" s="7">
        <f t="shared" si="1"/>
        <v>0.30392156862745096</v>
      </c>
      <c r="L11" s="4">
        <f t="shared" si="2"/>
        <v>3.55</v>
      </c>
    </row>
    <row r="12" spans="1:12" ht="29.25" customHeight="1">
      <c r="A12" s="4">
        <v>4</v>
      </c>
      <c r="B12" s="5" t="s">
        <v>23</v>
      </c>
      <c r="C12" s="5" t="s">
        <v>24</v>
      </c>
      <c r="D12" s="6" t="s">
        <v>18</v>
      </c>
      <c r="E12" s="4" t="s">
        <v>19</v>
      </c>
      <c r="F12" s="4">
        <v>1.9</v>
      </c>
      <c r="G12" s="4">
        <f t="shared" si="0"/>
        <v>0.5</v>
      </c>
      <c r="H12" s="4">
        <v>0.5</v>
      </c>
      <c r="I12" s="4"/>
      <c r="J12" s="4"/>
      <c r="K12" s="7">
        <f t="shared" si="1"/>
        <v>0.2631578947368421</v>
      </c>
      <c r="L12" s="4">
        <f t="shared" si="2"/>
        <v>1.4</v>
      </c>
    </row>
    <row r="13" spans="1:12" ht="25.5">
      <c r="A13" s="4">
        <v>5</v>
      </c>
      <c r="B13" s="5" t="s">
        <v>25</v>
      </c>
      <c r="C13" s="8" t="s">
        <v>26</v>
      </c>
      <c r="D13" s="6" t="s">
        <v>18</v>
      </c>
      <c r="E13" s="4" t="s">
        <v>19</v>
      </c>
      <c r="F13" s="4">
        <v>0.72</v>
      </c>
      <c r="G13" s="4">
        <f t="shared" si="0"/>
        <v>0.16</v>
      </c>
      <c r="H13" s="4">
        <v>0.16</v>
      </c>
      <c r="I13" s="4"/>
      <c r="J13" s="4"/>
      <c r="K13" s="7">
        <f t="shared" si="1"/>
        <v>0.22222222222222224</v>
      </c>
      <c r="L13" s="4">
        <f t="shared" si="2"/>
        <v>0.5599999999999999</v>
      </c>
    </row>
    <row r="14" spans="1:12" ht="25.5">
      <c r="A14" s="4">
        <v>6</v>
      </c>
      <c r="B14" s="5" t="s">
        <v>27</v>
      </c>
      <c r="C14" s="8" t="s">
        <v>28</v>
      </c>
      <c r="D14" s="6" t="s">
        <v>18</v>
      </c>
      <c r="E14" s="4" t="s">
        <v>19</v>
      </c>
      <c r="F14" s="4">
        <v>5.1</v>
      </c>
      <c r="G14" s="4">
        <f t="shared" si="0"/>
        <v>1.27</v>
      </c>
      <c r="H14" s="4">
        <v>1.23</v>
      </c>
      <c r="I14" s="4">
        <v>0.04</v>
      </c>
      <c r="J14" s="4"/>
      <c r="K14" s="7">
        <f t="shared" si="1"/>
        <v>0.2490196078431373</v>
      </c>
      <c r="L14" s="4">
        <f t="shared" si="2"/>
        <v>3.8299999999999996</v>
      </c>
    </row>
    <row r="15" spans="1:12" ht="25.5">
      <c r="A15" s="4">
        <v>7</v>
      </c>
      <c r="B15" s="5" t="s">
        <v>29</v>
      </c>
      <c r="C15" s="8" t="s">
        <v>26</v>
      </c>
      <c r="D15" s="6" t="s">
        <v>18</v>
      </c>
      <c r="E15" s="4" t="s">
        <v>19</v>
      </c>
      <c r="F15" s="4">
        <v>0.92</v>
      </c>
      <c r="G15" s="4">
        <f t="shared" si="0"/>
        <v>0.64</v>
      </c>
      <c r="H15" s="4">
        <v>0.64</v>
      </c>
      <c r="I15" s="4"/>
      <c r="J15" s="4"/>
      <c r="K15" s="7">
        <f t="shared" si="1"/>
        <v>0.6956521739130435</v>
      </c>
      <c r="L15" s="4">
        <f t="shared" si="2"/>
        <v>0.28</v>
      </c>
    </row>
    <row r="16" spans="1:12" ht="25.5">
      <c r="A16" s="4">
        <v>8</v>
      </c>
      <c r="B16" s="5" t="s">
        <v>30</v>
      </c>
      <c r="C16" s="8" t="s">
        <v>26</v>
      </c>
      <c r="D16" s="6" t="s">
        <v>18</v>
      </c>
      <c r="E16" s="4" t="s">
        <v>19</v>
      </c>
      <c r="F16" s="4">
        <v>0.92</v>
      </c>
      <c r="G16" s="4">
        <f t="shared" si="0"/>
        <v>0.44</v>
      </c>
      <c r="H16" s="4">
        <v>0.44</v>
      </c>
      <c r="I16" s="4"/>
      <c r="J16" s="4"/>
      <c r="K16" s="7">
        <f t="shared" si="1"/>
        <v>0.47826086956521735</v>
      </c>
      <c r="L16" s="4">
        <f t="shared" si="2"/>
        <v>0.48000000000000004</v>
      </c>
    </row>
    <row r="17" spans="1:12" ht="25.5">
      <c r="A17" s="4">
        <v>9</v>
      </c>
      <c r="B17" s="5" t="s">
        <v>31</v>
      </c>
      <c r="C17" s="8" t="s">
        <v>26</v>
      </c>
      <c r="D17" s="6" t="s">
        <v>18</v>
      </c>
      <c r="E17" s="4" t="s">
        <v>19</v>
      </c>
      <c r="F17" s="4">
        <v>0.92</v>
      </c>
      <c r="G17" s="4">
        <f t="shared" si="0"/>
        <v>0.36</v>
      </c>
      <c r="H17" s="4">
        <v>0.36</v>
      </c>
      <c r="I17" s="4"/>
      <c r="J17" s="4"/>
      <c r="K17" s="7">
        <f t="shared" si="1"/>
        <v>0.3913043478260869</v>
      </c>
      <c r="L17" s="4">
        <f t="shared" si="2"/>
        <v>0.56</v>
      </c>
    </row>
    <row r="18" spans="1:12" ht="42.75" customHeight="1">
      <c r="A18" s="4">
        <v>10</v>
      </c>
      <c r="B18" s="5" t="s">
        <v>32</v>
      </c>
      <c r="C18" s="8" t="s">
        <v>26</v>
      </c>
      <c r="D18" s="6" t="s">
        <v>18</v>
      </c>
      <c r="E18" s="4" t="s">
        <v>19</v>
      </c>
      <c r="F18" s="4">
        <v>0.72</v>
      </c>
      <c r="G18" s="4">
        <f t="shared" si="0"/>
        <v>0.13</v>
      </c>
      <c r="H18" s="4">
        <v>0.13</v>
      </c>
      <c r="I18" s="9"/>
      <c r="J18" s="9"/>
      <c r="K18" s="7">
        <f t="shared" si="1"/>
        <v>0.18055555555555558</v>
      </c>
      <c r="L18" s="4">
        <f t="shared" si="2"/>
        <v>0.59</v>
      </c>
    </row>
    <row r="19" spans="1:12" ht="25.5">
      <c r="A19" s="4">
        <v>11</v>
      </c>
      <c r="B19" s="5" t="s">
        <v>33</v>
      </c>
      <c r="C19" s="8" t="s">
        <v>34</v>
      </c>
      <c r="D19" s="6" t="s">
        <v>18</v>
      </c>
      <c r="E19" s="4" t="s">
        <v>19</v>
      </c>
      <c r="F19" s="4">
        <v>4.98</v>
      </c>
      <c r="G19" s="4">
        <f t="shared" si="0"/>
        <v>1.13</v>
      </c>
      <c r="H19" s="4">
        <v>1.13</v>
      </c>
      <c r="I19" s="4"/>
      <c r="J19" s="4"/>
      <c r="K19" s="7">
        <f t="shared" si="1"/>
        <v>0.22690763052208832</v>
      </c>
      <c r="L19" s="4">
        <f t="shared" si="2"/>
        <v>3.8500000000000005</v>
      </c>
    </row>
    <row r="20" spans="1:12" ht="38.25">
      <c r="A20" s="4">
        <v>12</v>
      </c>
      <c r="B20" s="5" t="s">
        <v>35</v>
      </c>
      <c r="C20" s="5" t="s">
        <v>36</v>
      </c>
      <c r="D20" s="6" t="s">
        <v>18</v>
      </c>
      <c r="E20" s="4" t="s">
        <v>19</v>
      </c>
      <c r="F20" s="4">
        <v>1.8</v>
      </c>
      <c r="G20" s="4">
        <f t="shared" si="0"/>
        <v>0.37</v>
      </c>
      <c r="H20" s="4">
        <v>0.37</v>
      </c>
      <c r="I20" s="4"/>
      <c r="J20" s="4"/>
      <c r="K20" s="7">
        <f t="shared" si="1"/>
        <v>0.20555555555555555</v>
      </c>
      <c r="L20" s="4">
        <f t="shared" si="2"/>
        <v>1.4300000000000002</v>
      </c>
    </row>
    <row r="21" spans="1:12" ht="30.75" customHeight="1">
      <c r="A21" s="4">
        <v>13</v>
      </c>
      <c r="B21" s="5" t="s">
        <v>37</v>
      </c>
      <c r="C21" s="5" t="s">
        <v>38</v>
      </c>
      <c r="D21" s="6" t="s">
        <v>18</v>
      </c>
      <c r="E21" s="4" t="s">
        <v>19</v>
      </c>
      <c r="F21" s="4">
        <v>0.27</v>
      </c>
      <c r="G21" s="4">
        <f t="shared" si="0"/>
        <v>0.18</v>
      </c>
      <c r="H21" s="4">
        <v>0.18</v>
      </c>
      <c r="I21" s="4"/>
      <c r="J21" s="4"/>
      <c r="K21" s="7">
        <f t="shared" si="1"/>
        <v>0.6666666666666666</v>
      </c>
      <c r="L21" s="4">
        <f t="shared" si="2"/>
        <v>0.09000000000000002</v>
      </c>
    </row>
    <row r="22" spans="1:12" ht="38.25">
      <c r="A22" s="4">
        <v>14</v>
      </c>
      <c r="B22" s="5" t="s">
        <v>39</v>
      </c>
      <c r="C22" s="8" t="s">
        <v>40</v>
      </c>
      <c r="D22" s="6" t="s">
        <v>18</v>
      </c>
      <c r="E22" s="4" t="s">
        <v>19</v>
      </c>
      <c r="F22" s="4">
        <v>0.17</v>
      </c>
      <c r="G22" s="4">
        <f t="shared" si="0"/>
        <v>0.09</v>
      </c>
      <c r="H22" s="4">
        <v>0.09</v>
      </c>
      <c r="I22" s="4"/>
      <c r="J22" s="4"/>
      <c r="K22" s="7">
        <f t="shared" si="1"/>
        <v>0.5294117647058822</v>
      </c>
      <c r="L22" s="4">
        <f t="shared" si="2"/>
        <v>0.08000000000000002</v>
      </c>
    </row>
    <row r="23" spans="1:12" ht="25.5">
      <c r="A23" s="4">
        <v>15</v>
      </c>
      <c r="B23" s="5" t="s">
        <v>41</v>
      </c>
      <c r="C23" s="8" t="s">
        <v>26</v>
      </c>
      <c r="D23" s="6" t="s">
        <v>18</v>
      </c>
      <c r="E23" s="4" t="s">
        <v>19</v>
      </c>
      <c r="F23" s="4">
        <v>0.79</v>
      </c>
      <c r="G23" s="4">
        <f t="shared" si="0"/>
        <v>0.13</v>
      </c>
      <c r="H23" s="4">
        <v>0.13</v>
      </c>
      <c r="I23" s="4"/>
      <c r="J23" s="4"/>
      <c r="K23" s="7">
        <f t="shared" si="1"/>
        <v>0.16455696202531644</v>
      </c>
      <c r="L23" s="4">
        <f t="shared" si="2"/>
        <v>0.66</v>
      </c>
    </row>
    <row r="24" spans="1:12" ht="38.25">
      <c r="A24" s="4">
        <v>16</v>
      </c>
      <c r="B24" s="5" t="s">
        <v>42</v>
      </c>
      <c r="C24" s="8" t="s">
        <v>43</v>
      </c>
      <c r="D24" s="6" t="s">
        <v>18</v>
      </c>
      <c r="E24" s="4" t="s">
        <v>19</v>
      </c>
      <c r="F24" s="4">
        <v>2.55</v>
      </c>
      <c r="G24" s="4">
        <f t="shared" si="0"/>
        <v>0.75</v>
      </c>
      <c r="H24" s="4">
        <v>0.75</v>
      </c>
      <c r="I24" s="4"/>
      <c r="J24" s="4"/>
      <c r="K24" s="7">
        <f t="shared" si="1"/>
        <v>0.29411764705882354</v>
      </c>
      <c r="L24" s="4">
        <f t="shared" si="2"/>
        <v>1.7999999999999998</v>
      </c>
    </row>
    <row r="25" spans="1:12" ht="25.5">
      <c r="A25" s="4">
        <v>17</v>
      </c>
      <c r="B25" s="5" t="s">
        <v>44</v>
      </c>
      <c r="C25" s="5" t="s">
        <v>45</v>
      </c>
      <c r="D25" s="6" t="s">
        <v>18</v>
      </c>
      <c r="E25" s="4" t="s">
        <v>19</v>
      </c>
      <c r="F25" s="4">
        <v>2.9</v>
      </c>
      <c r="G25" s="4">
        <f t="shared" si="0"/>
        <v>2.9</v>
      </c>
      <c r="H25" s="4">
        <v>2.9</v>
      </c>
      <c r="I25" s="4"/>
      <c r="J25" s="4"/>
      <c r="K25" s="7">
        <f t="shared" si="1"/>
        <v>1</v>
      </c>
      <c r="L25" s="4">
        <f t="shared" si="2"/>
        <v>0</v>
      </c>
    </row>
    <row r="26" spans="1:12" ht="32.25" customHeight="1">
      <c r="A26" s="4">
        <v>18</v>
      </c>
      <c r="B26" s="5" t="s">
        <v>46</v>
      </c>
      <c r="C26" s="8" t="s">
        <v>47</v>
      </c>
      <c r="D26" s="6" t="s">
        <v>18</v>
      </c>
      <c r="E26" s="4" t="s">
        <v>19</v>
      </c>
      <c r="F26" s="4">
        <v>0.3</v>
      </c>
      <c r="G26" s="4">
        <f t="shared" si="0"/>
        <v>0.11</v>
      </c>
      <c r="H26" s="4">
        <v>0.11</v>
      </c>
      <c r="I26" s="4"/>
      <c r="J26" s="4"/>
      <c r="K26" s="7">
        <f t="shared" si="1"/>
        <v>0.3666666666666667</v>
      </c>
      <c r="L26" s="4">
        <f t="shared" si="2"/>
        <v>0.19</v>
      </c>
    </row>
    <row r="27" spans="1:12" ht="15.75">
      <c r="A27" s="19" t="s">
        <v>48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25.5">
      <c r="A28" s="4">
        <v>19</v>
      </c>
      <c r="B28" s="5" t="s">
        <v>49</v>
      </c>
      <c r="C28" s="8" t="s">
        <v>50</v>
      </c>
      <c r="D28" s="6" t="s">
        <v>18</v>
      </c>
      <c r="E28" s="4" t="s">
        <v>19</v>
      </c>
      <c r="F28" s="4">
        <v>5.16</v>
      </c>
      <c r="G28" s="4">
        <f>H28+I28</f>
        <v>1.06</v>
      </c>
      <c r="H28" s="4">
        <v>1.06</v>
      </c>
      <c r="I28" s="4"/>
      <c r="J28" s="4"/>
      <c r="K28" s="7">
        <f>H28/F28</f>
        <v>0.2054263565891473</v>
      </c>
      <c r="L28" s="4">
        <f>F28-G28</f>
        <v>4.1</v>
      </c>
    </row>
    <row r="29" spans="1:12" ht="25.5">
      <c r="A29" s="4">
        <v>20</v>
      </c>
      <c r="B29" s="5" t="s">
        <v>51</v>
      </c>
      <c r="C29" s="8" t="s">
        <v>52</v>
      </c>
      <c r="D29" s="6" t="s">
        <v>18</v>
      </c>
      <c r="E29" s="4" t="s">
        <v>19</v>
      </c>
      <c r="F29" s="4">
        <v>2.08</v>
      </c>
      <c r="G29" s="4">
        <f>H29+I29</f>
        <v>0.97</v>
      </c>
      <c r="H29" s="4">
        <v>0.97</v>
      </c>
      <c r="I29" s="4"/>
      <c r="J29" s="4"/>
      <c r="K29" s="7">
        <f>H29/F29</f>
        <v>0.4663461538461538</v>
      </c>
      <c r="L29" s="4">
        <f>F29-G29</f>
        <v>1.11</v>
      </c>
    </row>
    <row r="30" spans="1:12" ht="15.75">
      <c r="A30" s="19" t="s">
        <v>53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1"/>
    </row>
    <row r="31" spans="1:12" ht="25.5">
      <c r="A31" s="4">
        <v>21</v>
      </c>
      <c r="B31" s="5" t="s">
        <v>54</v>
      </c>
      <c r="C31" s="8" t="s">
        <v>55</v>
      </c>
      <c r="D31" s="6" t="s">
        <v>18</v>
      </c>
      <c r="E31" s="4" t="s">
        <v>19</v>
      </c>
      <c r="F31" s="4">
        <v>2.58</v>
      </c>
      <c r="G31" s="4">
        <f>H31+I31</f>
        <v>1.01</v>
      </c>
      <c r="H31" s="4">
        <v>1.01</v>
      </c>
      <c r="I31" s="8"/>
      <c r="J31" s="8"/>
      <c r="K31" s="7">
        <f>H31/F31</f>
        <v>0.39147286821705424</v>
      </c>
      <c r="L31" s="4">
        <f>F31-G31</f>
        <v>1.57</v>
      </c>
    </row>
    <row r="32" spans="1:12" ht="15.75">
      <c r="A32" s="19" t="s">
        <v>56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1"/>
    </row>
    <row r="33" spans="1:12" ht="25.5">
      <c r="A33" s="4">
        <v>22</v>
      </c>
      <c r="B33" s="5" t="s">
        <v>57</v>
      </c>
      <c r="C33" s="8" t="s">
        <v>58</v>
      </c>
      <c r="D33" s="6" t="s">
        <v>18</v>
      </c>
      <c r="E33" s="4" t="s">
        <v>19</v>
      </c>
      <c r="F33" s="4">
        <v>4.3</v>
      </c>
      <c r="G33" s="4">
        <f>H33+I33</f>
        <v>0.83</v>
      </c>
      <c r="H33" s="4">
        <v>0.83</v>
      </c>
      <c r="I33" s="8"/>
      <c r="J33" s="8"/>
      <c r="K33" s="7">
        <f>H33/F33</f>
        <v>0.1930232558139535</v>
      </c>
      <c r="L33" s="4">
        <f>F33-G33</f>
        <v>3.4699999999999998</v>
      </c>
    </row>
    <row r="34" spans="1:12" ht="15.75">
      <c r="A34" s="19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1"/>
    </row>
    <row r="35" spans="1:12" ht="25.5">
      <c r="A35" s="4">
        <v>23</v>
      </c>
      <c r="B35" s="5" t="s">
        <v>60</v>
      </c>
      <c r="C35" s="8" t="s">
        <v>61</v>
      </c>
      <c r="D35" s="6" t="s">
        <v>18</v>
      </c>
      <c r="E35" s="4" t="s">
        <v>19</v>
      </c>
      <c r="F35" s="4">
        <v>1.04</v>
      </c>
      <c r="G35" s="4">
        <f>H35+I35</f>
        <v>0.76</v>
      </c>
      <c r="H35" s="4">
        <v>0.76</v>
      </c>
      <c r="I35" s="8"/>
      <c r="J35" s="8"/>
      <c r="K35" s="7">
        <f>H35/F35</f>
        <v>0.7307692307692307</v>
      </c>
      <c r="L35" s="4">
        <f>F35-G35</f>
        <v>0.28</v>
      </c>
    </row>
    <row r="36" spans="1:12" ht="25.5">
      <c r="A36" s="4">
        <v>24</v>
      </c>
      <c r="B36" s="5" t="s">
        <v>62</v>
      </c>
      <c r="C36" s="8" t="s">
        <v>55</v>
      </c>
      <c r="D36" s="6" t="s">
        <v>18</v>
      </c>
      <c r="E36" s="4" t="s">
        <v>19</v>
      </c>
      <c r="F36" s="4">
        <v>1.72</v>
      </c>
      <c r="G36" s="4">
        <f>H36+I36</f>
        <v>0.4</v>
      </c>
      <c r="H36" s="4">
        <v>0.4</v>
      </c>
      <c r="I36" s="8"/>
      <c r="J36" s="8"/>
      <c r="K36" s="7">
        <f>H36/F36</f>
        <v>0.23255813953488375</v>
      </c>
      <c r="L36" s="4">
        <f>F36-G36</f>
        <v>1.3199999999999998</v>
      </c>
    </row>
    <row r="37" spans="1:12" ht="15.75">
      <c r="A37" s="19" t="s">
        <v>63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</row>
    <row r="38" spans="1:12" ht="25.5">
      <c r="A38" s="8">
        <v>25</v>
      </c>
      <c r="B38" s="8" t="s">
        <v>64</v>
      </c>
      <c r="C38" s="8" t="s">
        <v>65</v>
      </c>
      <c r="D38" s="6" t="s">
        <v>18</v>
      </c>
      <c r="E38" s="4" t="s">
        <v>19</v>
      </c>
      <c r="F38" s="8">
        <v>0.17</v>
      </c>
      <c r="G38" s="8">
        <f>H38+I38</f>
        <v>0.11</v>
      </c>
      <c r="H38" s="8">
        <v>0.11</v>
      </c>
      <c r="I38" s="8"/>
      <c r="J38" s="8"/>
      <c r="K38" s="10">
        <f>H38/F38</f>
        <v>0.6470588235294117</v>
      </c>
      <c r="L38" s="4">
        <f>F38-G38</f>
        <v>0.06000000000000001</v>
      </c>
    </row>
    <row r="39" spans="1:12" ht="12.75">
      <c r="A39" s="8"/>
      <c r="B39" s="8" t="s">
        <v>66</v>
      </c>
      <c r="C39" s="8"/>
      <c r="D39" s="6"/>
      <c r="E39" s="4"/>
      <c r="F39" s="8">
        <f>F9+F10+F11+F12+F13+F14+F15+F16+F17+F18+F19+F20+F21+F22+F23+F24+F25+F28+F29+F31+F33+F35+F36+F38</f>
        <v>56.82999999999999</v>
      </c>
      <c r="G39" s="8">
        <f>G9+G10+G11+G12+G13+G14+G15+G16+G17+G18+G19+G20+G21+G22+G23+G24+G25+G28+G29+G31+G33+G35+G36+G38</f>
        <v>20.2</v>
      </c>
      <c r="H39" s="8">
        <f>H9+H10+H11+H12+H13+H14+H15+H16+H17+H18+H19+H20+H21+H22+H23+H24+H25+H28+H29+H31+H33+H35+H36+H38</f>
        <v>19.889999999999997</v>
      </c>
      <c r="I39" s="8"/>
      <c r="J39" s="8"/>
      <c r="K39" s="10">
        <f>K9+K10+K11+K12+K13+K14+K15+K16+K17+K18+K19+K20+K21+K22+K23+K24+K25+K26+K28+K29+K31+K33+K35+K36+K38</f>
        <v>10.002240761407798</v>
      </c>
      <c r="L39" s="10">
        <f>L9+L10+L11+L12+L13+L14+L15+L16+L17+L18+L19+L20+L21+L22+L23+L24+L25+L26+L28+L29+L31+L33+L35+L36+L38</f>
        <v>36.82</v>
      </c>
    </row>
    <row r="40" spans="1:12" ht="12.75">
      <c r="A40" s="11"/>
      <c r="B40" s="11"/>
      <c r="C40" s="11"/>
      <c r="D40" s="12"/>
      <c r="E40" s="13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2"/>
      <c r="E41" s="13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2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2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2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2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6">
    <mergeCell ref="A32:L32"/>
    <mergeCell ref="A34:L34"/>
    <mergeCell ref="A37:L37"/>
    <mergeCell ref="G5:J5"/>
    <mergeCell ref="K5:K6"/>
    <mergeCell ref="L5:L6"/>
    <mergeCell ref="A8:L8"/>
    <mergeCell ref="A27:L27"/>
    <mergeCell ref="A30:L30"/>
    <mergeCell ref="A5:A6"/>
    <mergeCell ref="I1:L1"/>
    <mergeCell ref="F5:F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Тепловые 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2010-07-19T07:16:40Z</cp:lastPrinted>
  <dcterms:created xsi:type="dcterms:W3CDTF">2010-07-19T07:10:36Z</dcterms:created>
  <dcterms:modified xsi:type="dcterms:W3CDTF">2010-07-19T07:30:18Z</dcterms:modified>
  <cp:category/>
  <cp:version/>
  <cp:contentType/>
  <cp:contentStatus/>
</cp:coreProperties>
</file>